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ourse Catalog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'Dashboard'!$A$1:$H$61</definedName>
    <definedName name="_xlnm._FilterDatabase" localSheetId="1" hidden="1">'Course Catalog'!$A$5:$T$255</definedName>
    <definedName name="_xlnm.Print_Area" localSheetId="3">'Instructions'!$A$1:$F$51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7F7F7F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83B4E"/>
      <sz val="16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D9EAF7"/>
      </patternFill>
    </fill>
    <fill>
      <patternFill patternType="solid">
        <fgColor rgb="00E7E6E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left" vertical="top" wrapText="1"/>
    </xf>
    <xf numFmtId="1" fontId="0" fillId="7" borderId="1" applyAlignment="1" pivotButton="0" quotePrefix="0" xfId="0">
      <alignment horizontal="right" vertical="top"/>
    </xf>
    <xf numFmtId="0" fontId="1" fillId="2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165" fontId="0" fillId="4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9">
    <dxf>
      <font>
        <name val="Calibri"/>
        <b val="1"/>
        <color rgb="009C0006"/>
        <sz val="11"/>
      </font>
      <fill>
        <patternFill patternType="solid">
          <fgColor rgb="00F4CCCC"/>
        </patternFill>
      </fill>
    </dxf>
    <dxf>
      <font>
        <name val="Calibri"/>
        <color rgb="009C6500"/>
        <sz val="11"/>
      </font>
      <fill>
        <patternFill patternType="solid">
          <fgColor rgb="00FFF2CC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FFFFFF"/>
        <sz val="11"/>
      </font>
      <fill>
        <patternFill patternType="solid">
          <fgColor rgb="00B7473A"/>
        </patternFill>
      </fill>
    </dxf>
    <dxf>
      <font>
        <name val="Calibri"/>
        <color rgb="002F7D5B"/>
        <sz val="11"/>
      </font>
      <fill>
        <patternFill patternType="solid">
          <fgColor rgb="00E2F0D9"/>
        </patternFill>
      </fill>
    </dxf>
    <dxf>
      <font>
        <name val="Calibri"/>
        <color rgb="001F4E78"/>
        <sz val="11"/>
      </font>
      <fill>
        <patternFill patternType="solid">
          <fgColor rgb="00D9EAF7"/>
        </patternFill>
      </fill>
    </dxf>
    <dxf>
      <font>
        <name val="Calibri"/>
        <color rgb="007F7F7F"/>
        <sz val="11"/>
      </font>
      <fill>
        <patternFill patternType="solid">
          <fgColor rgb="00E7E6E6"/>
        </patternFill>
      </fill>
    </dxf>
    <dxf>
      <fill>
        <patternFill patternType="solid">
          <fgColor rgb="00FFF2CC"/>
        </patternFill>
      </fill>
    </dxf>
    <dxf>
      <font>
        <name val="Calibri"/>
        <b val="1"/>
        <color rgb="009C0006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Courses by Catalog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'Dashboard'!$A$16:$A$19</f>
            </numRef>
          </cat>
          <val>
            <numRef>
              <f>'Dashboard'!$B$16:$B$19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Courses by Delivery Mode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'Dashboard'!$D$16:$D$20</f>
            </numRef>
          </cat>
          <val>
            <numRef>
              <f>'Dashboard'!$E$16:$E$20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Courses by Subject Area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'Dashboard'!$G$16:$G$23</f>
            </numRef>
          </cat>
          <val>
            <numRef>
              <f>'Dashboard'!$H$16:$H$23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25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42</row>
      <rowOff>0</rowOff>
    </from>
    <ext cx="864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ourseCatalogTable" displayName="CourseCatalogTable" ref="A5:T255" headerRowCount="1">
  <autoFilter ref="A5:T255"/>
  <tableColumns count="20">
    <tableColumn id="1" name="Course ID"/>
    <tableColumn id="2" name="Course Title"/>
    <tableColumn id="3" name="Subject Area"/>
    <tableColumn id="4" name="Course Type"/>
    <tableColumn id="5" name="Delivery Mode"/>
    <tableColumn id="6" name="Catalog Status"/>
    <tableColumn id="7" name="Owning Department"/>
    <tableColumn id="8" name="Catalog Level"/>
    <tableColumn id="9" name="Credit Hours"/>
    <tableColumn id="10" name="Contact Hours"/>
    <tableColumn id="11" name="Duration Weeks"/>
    <tableColumn id="12" name="Effective Date"/>
    <tableColumn id="13" name="Retirement Date"/>
    <tableColumn id="14" name="Review Due Date"/>
    <tableColumn id="15" name="Prerequisite Course IDs"/>
    <tableColumn id="16" name="Short Description"/>
    <tableColumn id="17" name="Catalog Version"/>
    <tableColumn id="18" name="Last Updated"/>
    <tableColumn id="19" name="Internal Notes"/>
    <tableColumn id="20" name="Record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22" customWidth="1" min="3" max="3"/>
    <col width="22" customWidth="1" min="4" max="4"/>
    <col width="15" customWidth="1" min="5" max="5"/>
    <col width="22" customWidth="1" min="6" max="6"/>
    <col width="28" customWidth="1" min="7" max="7"/>
    <col width="16" customWidth="1" min="8" max="8"/>
  </cols>
  <sheetData>
    <row r="1" ht="28" customHeight="1">
      <c r="A1" s="1" t="inlineStr">
        <is>
          <t>Course Catalog Dashboard</t>
        </is>
      </c>
      <c r="B1" s="22" t="n"/>
      <c r="C1" s="22" t="n"/>
      <c r="D1" s="22" t="n"/>
      <c r="E1" s="22" t="n"/>
      <c r="F1" s="22" t="n"/>
      <c r="G1" s="22" t="n"/>
      <c r="H1" s="23" t="n"/>
    </row>
    <row r="2" ht="30" customHeight="1">
      <c r="A2" s="2" t="inlineStr">
        <is>
          <t>Monitor catalog status, review deadlines, and record quality. Update the reporting settings below before reviewing results.</t>
        </is>
      </c>
    </row>
    <row r="3">
      <c r="A3" s="3" t="inlineStr">
        <is>
          <t>As of Date</t>
        </is>
      </c>
      <c r="B3" s="24" t="n">
        <v>46271</v>
      </c>
      <c r="D3" s="3" t="inlineStr">
        <is>
          <t>Review Window (Days)</t>
        </is>
      </c>
      <c r="E3" s="5" t="n">
        <v>90</v>
      </c>
      <c r="G3" s="3" t="inlineStr">
        <is>
          <t>Prepared Catalog Rows</t>
        </is>
      </c>
      <c r="H3" s="6">
        <f>ROWS('Course Catalog'!$A$6:$A$255)</f>
        <v/>
      </c>
    </row>
    <row r="4"/>
    <row r="5"/>
    <row r="6" ht="38" customHeight="1">
      <c r="A6" s="7" t="inlineStr">
        <is>
          <t>Total Course Records</t>
        </is>
      </c>
      <c r="B6" s="8">
        <f>COUNTIF('Course Catalog'!$A$6:$A$255,"?*")</f>
        <v/>
      </c>
      <c r="C6" s="7" t="inlineStr">
        <is>
          <t>Active Courses</t>
        </is>
      </c>
      <c r="D6" s="8">
        <f>COUNTIF('Course Catalog'!$F$6:$F$255,"Active")</f>
        <v/>
      </c>
      <c r="E6" s="7" t="inlineStr">
        <is>
          <t>Draft or Scheduled</t>
        </is>
      </c>
      <c r="F6" s="8">
        <f>COUNTIF('Course Catalog'!$F$6:$F$255,"Draft")+COUNTIF('Course Catalog'!$F$6:$F$255,"Scheduled")</f>
        <v/>
      </c>
      <c r="G6" s="7" t="inlineStr">
        <is>
          <t>Retired Courses</t>
        </is>
      </c>
      <c r="H6" s="8">
        <f>COUNTIF('Course Catalog'!$F$6:$F$255,"Retired")</f>
        <v/>
      </c>
    </row>
    <row r="7"/>
    <row r="8"/>
    <row r="9" ht="38" customHeight="1">
      <c r="A9" s="7" t="inlineStr">
        <is>
          <t>Records with Alerts</t>
        </is>
      </c>
      <c r="B9" s="8">
        <f>COUNTIF('Course Catalog'!$T$6:$T$255,"?*")</f>
        <v/>
      </c>
      <c r="C9" s="7" t="inlineStr">
        <is>
          <t>Overdue Reviews</t>
        </is>
      </c>
      <c r="D9" s="8">
        <f>COUNTIFS('Course Catalog'!$F$6:$F$255,"Active",'Course Catalog'!$N$6:$N$255,"&lt;&gt;",'Course Catalog'!$N$6:$N$255,"&lt;"&amp;$B$3)</f>
        <v/>
      </c>
      <c r="E9" s="7" t="inlineStr">
        <is>
          <t>Reviews Due in Window</t>
        </is>
      </c>
      <c r="F9" s="8">
        <f>COUNTIFS('Course Catalog'!$F$6:$F$255,"Active",'Course Catalog'!$N$6:$N$255,"&gt;="&amp;$B$3,'Course Catalog'!$N$6:$N$255,"&lt;="&amp;$B$3+$E$3)</f>
        <v/>
      </c>
      <c r="G9" s="7" t="inlineStr">
        <is>
          <t>Active Contact Hours</t>
        </is>
      </c>
      <c r="H9" s="25">
        <f>SUMIFS('Course Catalog'!$J$6:$J$255,'Course Catalog'!$F$6:$F$255,"Active")</f>
        <v/>
      </c>
    </row>
    <row r="10"/>
    <row r="11"/>
    <row r="12" ht="42" customHeight="1">
      <c r="A12" s="10" t="inlineStr">
        <is>
          <t>Records with alerts include incomplete fields, duplicate course IDs, inconsistent dates, overdue reviews, and other catalog checks. Filter the Course Catalog sheet by Record Check to investigate.</t>
        </is>
      </c>
      <c r="B12" s="22" t="n"/>
      <c r="C12" s="22" t="n"/>
      <c r="D12" s="22" t="n"/>
      <c r="E12" s="22" t="n"/>
      <c r="F12" s="22" t="n"/>
      <c r="G12" s="22" t="n"/>
      <c r="H12" s="23" t="n"/>
    </row>
    <row r="13"/>
    <row r="14"/>
    <row r="15">
      <c r="A15" s="7" t="inlineStr">
        <is>
          <t>Catalog Status</t>
        </is>
      </c>
      <c r="B15" s="7" t="inlineStr">
        <is>
          <t>Course Count</t>
        </is>
      </c>
      <c r="D15" s="7" t="inlineStr">
        <is>
          <t>Active Delivery Mode</t>
        </is>
      </c>
      <c r="E15" s="7" t="inlineStr">
        <is>
          <t>Course Count</t>
        </is>
      </c>
      <c r="G15" s="7" t="inlineStr">
        <is>
          <t>Active Subject Area</t>
        </is>
      </c>
      <c r="H15" s="7" t="inlineStr">
        <is>
          <t>Course Count</t>
        </is>
      </c>
    </row>
    <row r="16">
      <c r="A16" s="11" t="inlineStr">
        <is>
          <t>Draft</t>
        </is>
      </c>
      <c r="B16" s="12">
        <f>COUNTIF('Course Catalog'!$F$6:$F$255,A16)</f>
        <v/>
      </c>
      <c r="D16" s="11" t="inlineStr">
        <is>
          <t>In Person</t>
        </is>
      </c>
      <c r="E16" s="12">
        <f>COUNTIFS('Course Catalog'!$E$6:$E$255,D16,'Course Catalog'!$F$6:$F$255,"Active")</f>
        <v/>
      </c>
      <c r="G16" s="11" t="inlineStr">
        <is>
          <t>Business and Management</t>
        </is>
      </c>
      <c r="H16" s="12">
        <f>COUNTIFS('Course Catalog'!$C$6:$C$255,G16,'Course Catalog'!$F$6:$F$255,"Active")</f>
        <v/>
      </c>
    </row>
    <row r="17">
      <c r="A17" s="11" t="inlineStr">
        <is>
          <t>Scheduled</t>
        </is>
      </c>
      <c r="B17" s="12">
        <f>COUNTIF('Course Catalog'!$F$6:$F$255,A17)</f>
        <v/>
      </c>
      <c r="D17" s="11" t="inlineStr">
        <is>
          <t>Online</t>
        </is>
      </c>
      <c r="E17" s="12">
        <f>COUNTIFS('Course Catalog'!$E$6:$E$255,D17,'Course Catalog'!$F$6:$F$255,"Active")</f>
        <v/>
      </c>
      <c r="G17" s="11" t="inlineStr">
        <is>
          <t>Communication</t>
        </is>
      </c>
      <c r="H17" s="12">
        <f>COUNTIFS('Course Catalog'!$C$6:$C$255,G17,'Course Catalog'!$F$6:$F$255,"Active")</f>
        <v/>
      </c>
    </row>
    <row r="18">
      <c r="A18" s="11" t="inlineStr">
        <is>
          <t>Active</t>
        </is>
      </c>
      <c r="B18" s="12">
        <f>COUNTIF('Course Catalog'!$F$6:$F$255,A18)</f>
        <v/>
      </c>
      <c r="D18" s="11" t="inlineStr">
        <is>
          <t>Hybrid</t>
        </is>
      </c>
      <c r="E18" s="12">
        <f>COUNTIFS('Course Catalog'!$E$6:$E$255,D18,'Course Catalog'!$F$6:$F$255,"Active")</f>
        <v/>
      </c>
      <c r="G18" s="11" t="inlineStr">
        <is>
          <t>Data and Analytics</t>
        </is>
      </c>
      <c r="H18" s="12">
        <f>COUNTIFS('Course Catalog'!$C$6:$C$255,G18,'Course Catalog'!$F$6:$F$255,"Active")</f>
        <v/>
      </c>
    </row>
    <row r="19">
      <c r="A19" s="11" t="inlineStr">
        <is>
          <t>Retired</t>
        </is>
      </c>
      <c r="B19" s="12">
        <f>COUNTIF('Course Catalog'!$F$6:$F$255,A19)</f>
        <v/>
      </c>
      <c r="D19" s="11" t="inlineStr">
        <is>
          <t>Self-Paced</t>
        </is>
      </c>
      <c r="E19" s="12">
        <f>COUNTIFS('Course Catalog'!$E$6:$E$255,D19,'Course Catalog'!$F$6:$F$255,"Active")</f>
        <v/>
      </c>
      <c r="G19" s="11" t="inlineStr">
        <is>
          <t>Design</t>
        </is>
      </c>
      <c r="H19" s="12">
        <f>COUNTIFS('Course Catalog'!$C$6:$C$255,G19,'Course Catalog'!$F$6:$F$255,"Active")</f>
        <v/>
      </c>
    </row>
    <row r="20">
      <c r="B20">
        <f>""</f>
        <v/>
      </c>
      <c r="D20" s="11" t="inlineStr">
        <is>
          <t>Other</t>
        </is>
      </c>
      <c r="E20" s="12">
        <f>COUNTIFS('Course Catalog'!$E$6:$E$255,D20,'Course Catalog'!$F$6:$F$255,"Active")</f>
        <v/>
      </c>
      <c r="G20" s="11" t="inlineStr">
        <is>
          <t>Health and Wellness</t>
        </is>
      </c>
      <c r="H20" s="12">
        <f>COUNTIFS('Course Catalog'!$C$6:$C$255,G20,'Course Catalog'!$F$6:$F$255,"Active")</f>
        <v/>
      </c>
    </row>
    <row r="21">
      <c r="B21">
        <f>""</f>
        <v/>
      </c>
      <c r="E21">
        <f>""</f>
        <v/>
      </c>
      <c r="G21" s="11" t="inlineStr">
        <is>
          <t>Information Technology</t>
        </is>
      </c>
      <c r="H21" s="12">
        <f>COUNTIFS('Course Catalog'!$C$6:$C$255,G21,'Course Catalog'!$F$6:$F$255,"Active")</f>
        <v/>
      </c>
    </row>
    <row r="22">
      <c r="B22">
        <f>""</f>
        <v/>
      </c>
      <c r="E22">
        <f>""</f>
        <v/>
      </c>
      <c r="G22" s="11" t="inlineStr">
        <is>
          <t>Leadership</t>
        </is>
      </c>
      <c r="H22" s="12">
        <f>COUNTIFS('Course Catalog'!$C$6:$C$255,G22,'Course Catalog'!$F$6:$F$255,"Active")</f>
        <v/>
      </c>
    </row>
    <row r="23">
      <c r="B23">
        <f>""</f>
        <v/>
      </c>
      <c r="E23">
        <f>""</f>
        <v/>
      </c>
      <c r="G23" s="11" t="inlineStr">
        <is>
          <t>Safety</t>
        </is>
      </c>
      <c r="H23" s="12">
        <f>COUNTIFS('Course Catalog'!$C$6:$C$255,G23,'Course Catalog'!$F$6:$F$255,"Active")</f>
        <v/>
      </c>
    </row>
    <row r="24">
      <c r="B24">
        <f>""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3">
    <mergeCell ref="A12:H12"/>
    <mergeCell ref="A2:H2"/>
    <mergeCell ref="A1:H1"/>
  </mergeCells>
  <conditionalFormatting sqref="B9">
    <cfRule type="cellIs" priority="1" operator="greaterThan" dxfId="0">
      <formula>0</formula>
    </cfRule>
  </conditionalFormatting>
  <conditionalFormatting sqref="D9">
    <cfRule type="cellIs" priority="2" operator="greaterThan" dxfId="0">
      <formula>0</formula>
    </cfRule>
  </conditionalFormatting>
  <conditionalFormatting sqref="F9">
    <cfRule type="cellIs" priority="3" operator="greaterThan" dxfId="1">
      <formula>0</formula>
    </cfRule>
  </conditionalFormatting>
  <dataValidations count="2">
    <dataValidation sqref="B3" showDropDown="0" showInputMessage="0" showErrorMessage="1" allowBlank="0" errorTitle="Invalid Date" error="Enter a valid reporting date between 01/01/2000 and 12/31/2100." type="date" errorStyle="stop" operator="between">
      <formula1>DATE(2000,1,1)</formula1>
      <formula2>DATE(2100,12,31)</formula2>
    </dataValidation>
    <dataValidation sqref="E3" showDropDown="0" showInputMessage="0" showErrorMessage="1" allowBlank="0" errorTitle="Invalid Review Window" error="Enter a whole number from 1 through 365." type="whole" errorStyle="stop" operator="between">
      <formula1>1</formula1>
      <formula2>365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55"/>
  <sheetViews>
    <sheetView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24" customWidth="1" min="3" max="3"/>
    <col width="16" customWidth="1" min="4" max="4"/>
    <col width="16" customWidth="1" min="5" max="5"/>
    <col width="15" customWidth="1" min="6" max="6"/>
    <col width="24" customWidth="1" min="7" max="7"/>
    <col width="16" customWidth="1" min="8" max="8"/>
    <col width="13" customWidth="1" min="9" max="9"/>
    <col width="14" customWidth="1" min="10" max="10"/>
    <col width="15" customWidth="1" min="11" max="11"/>
    <col width="15" customWidth="1" min="12" max="12"/>
    <col width="16" customWidth="1" min="13" max="13"/>
    <col width="16" customWidth="1" min="14" max="14"/>
    <col width="25" customWidth="1" min="15" max="15"/>
    <col width="48" customWidth="1" min="16" max="16"/>
    <col width="15" customWidth="1" min="17" max="17"/>
    <col width="15" customWidth="1" min="18" max="18"/>
    <col width="35" customWidth="1" min="19" max="19"/>
    <col width="45" customWidth="1" min="20" max="20"/>
  </cols>
  <sheetData>
    <row r="1" ht="28" customHeight="1">
      <c r="A1" s="13" t="inlineStr">
        <is>
          <t>Course Catalog Master</t>
        </is>
      </c>
    </row>
    <row r="2" ht="30" customHeight="1">
      <c r="A2" s="2" t="inlineStr">
        <is>
          <t>Enter one row per course. Gold cells are user-entered catalog fields. Record Check is calculated automatically. Do not enter student or instructor personal information.</t>
        </is>
      </c>
    </row>
    <row r="3" ht="30" customHeight="1">
      <c r="A3" s="14" t="inlineStr">
        <is>
          <t>Required fields and consistency rules are summarized on the Instructions sheet. Use semicolons between multiple prerequisite course IDs.</t>
        </is>
      </c>
    </row>
    <row r="5" ht="42" customHeight="1">
      <c r="A5" s="7" t="inlineStr">
        <is>
          <t>Course ID</t>
        </is>
      </c>
      <c r="B5" s="7" t="inlineStr">
        <is>
          <t>Course Title</t>
        </is>
      </c>
      <c r="C5" s="7" t="inlineStr">
        <is>
          <t>Subject Area</t>
        </is>
      </c>
      <c r="D5" s="7" t="inlineStr">
        <is>
          <t>Course Type</t>
        </is>
      </c>
      <c r="E5" s="7" t="inlineStr">
        <is>
          <t>Delivery Mode</t>
        </is>
      </c>
      <c r="F5" s="7" t="inlineStr">
        <is>
          <t>Catalog Status</t>
        </is>
      </c>
      <c r="G5" s="7" t="inlineStr">
        <is>
          <t>Owning Department</t>
        </is>
      </c>
      <c r="H5" s="7" t="inlineStr">
        <is>
          <t>Catalog Level</t>
        </is>
      </c>
      <c r="I5" s="7" t="inlineStr">
        <is>
          <t>Credit Hours</t>
        </is>
      </c>
      <c r="J5" s="7" t="inlineStr">
        <is>
          <t>Contact Hours</t>
        </is>
      </c>
      <c r="K5" s="7" t="inlineStr">
        <is>
          <t>Duration Weeks</t>
        </is>
      </c>
      <c r="L5" s="7" t="inlineStr">
        <is>
          <t>Effective Date</t>
        </is>
      </c>
      <c r="M5" s="7" t="inlineStr">
        <is>
          <t>Retirement Date</t>
        </is>
      </c>
      <c r="N5" s="7" t="inlineStr">
        <is>
          <t>Review Due Date</t>
        </is>
      </c>
      <c r="O5" s="7" t="inlineStr">
        <is>
          <t>Prerequisite Course IDs</t>
        </is>
      </c>
      <c r="P5" s="7" t="inlineStr">
        <is>
          <t>Short Description</t>
        </is>
      </c>
      <c r="Q5" s="7" t="inlineStr">
        <is>
          <t>Catalog Version</t>
        </is>
      </c>
      <c r="R5" s="7" t="inlineStr">
        <is>
          <t>Last Updated</t>
        </is>
      </c>
      <c r="S5" s="7" t="inlineStr">
        <is>
          <t>Internal Notes</t>
        </is>
      </c>
      <c r="T5" s="7" t="inlineStr">
        <is>
          <t>Record Check</t>
        </is>
      </c>
    </row>
    <row r="6" ht="36" customHeight="1">
      <c r="A6" s="15" t="inlineStr">
        <is>
          <t>COM-101</t>
        </is>
      </c>
      <c r="B6" s="15" t="inlineStr">
        <is>
          <t>Foundations of Workplace Communication</t>
        </is>
      </c>
      <c r="C6" s="15" t="inlineStr">
        <is>
          <t>Communication</t>
        </is>
      </c>
      <c r="D6" s="15" t="inlineStr">
        <is>
          <t>Noncredit</t>
        </is>
      </c>
      <c r="E6" s="15" t="inlineStr">
        <is>
          <t>Hybrid</t>
        </is>
      </c>
      <c r="F6" s="15" t="inlineStr">
        <is>
          <t>Active</t>
        </is>
      </c>
      <c r="G6" s="15" t="inlineStr">
        <is>
          <t>Workforce Programs</t>
        </is>
      </c>
      <c r="H6" s="15" t="inlineStr">
        <is>
          <t>Introductory</t>
        </is>
      </c>
      <c r="I6" s="26" t="n">
        <v>0</v>
      </c>
      <c r="J6" s="26" t="n">
        <v>12</v>
      </c>
      <c r="K6" s="26" t="n">
        <v>4</v>
      </c>
      <c r="L6" s="27" t="n">
        <v>46037</v>
      </c>
      <c r="M6" s="27" t="n"/>
      <c r="N6" s="27" t="n">
        <v>46402</v>
      </c>
      <c r="O6" s="15" t="n"/>
      <c r="P6" s="15" t="inlineStr">
        <is>
          <t>Practical communication strategies for workplace conversations, meetings, and written messages.</t>
        </is>
      </c>
      <c r="Q6" s="15" t="inlineStr">
        <is>
          <t>1.0</t>
        </is>
      </c>
      <c r="R6" s="27" t="n">
        <v>46254</v>
      </c>
      <c r="S6" s="15" t="inlineStr">
        <is>
          <t>Annual content review planned.</t>
        </is>
      </c>
      <c r="T6" s="10">
        <f>IF(COUNTA($A6:$S6)=0,"",TEXTJOIN(CHAR(59)&amp;" ",TRUE,IF($A6="","Missing Course ID",""),IF($B6="","Missing course title",""),IF($C6="","Missing subject area",""),IF($D6="","Missing course type",""),IF($E6="","Missing delivery mode",""),IF($F6="","Missing catalog status",""),IF($G6="","Missing owning department",""),IF($H6="","Missing catalog level",""),IF(AND($A6&lt;&gt;"",COUNTIF($A$6:$A$255,$A6)&gt;1),"Duplicate Course ID",""),IF(AND($D6="Credit",OR($I6="",$I6&lt;=0)),"Credit hours required",""),IF(AND($D6&lt;&gt;"Credit",$I6&gt;0),"Review credit hours",""),IF(OR($J6="",$J6&lt;=0),"Contact hours required",""),IF(OR($K6="",$K6&lt;=0),"Duration required",""),IF(AND(OR($F6="Scheduled",$F6="Active",$F6="Retired"),$L6=""),"Missing effective date",""),IF(AND($F6="Retired",$M6=""),"Missing retirement date",""),IF(AND($F6="Active",$N6=""),"Missing review due date",""),IF(AND($L6&lt;&gt;"",$M6&lt;&gt;"",$M6&lt;$L6),"Retirement before effective date",""),IF(AND($L6&lt;&gt;"",$N6&lt;&gt;"",$N6&lt;$L6),"Review date before effective date",""),IF(AND($F6="Active",$N6&lt;&gt;"",$N6&lt;Dashboard!$B$3),"Review overdue",""),IF($P6="","Missing description",""),IF($Q6="","Missing catalog version",""),IF($R6="","Missing last updated date",""),IF(AND($R6&lt;&gt;"",$R6&gt;Dashboard!$B$3),"Last updated after as-of date","")))</f>
        <v/>
      </c>
    </row>
    <row r="7" ht="36" customHeight="1">
      <c r="A7" s="15" t="inlineStr">
        <is>
          <t>DAT-120</t>
        </is>
      </c>
      <c r="B7" s="15" t="inlineStr">
        <is>
          <t>Spreadsheet Data Basics</t>
        </is>
      </c>
      <c r="C7" s="15" t="inlineStr">
        <is>
          <t>Data and Analytics</t>
        </is>
      </c>
      <c r="D7" s="15" t="inlineStr">
        <is>
          <t>Noncredit</t>
        </is>
      </c>
      <c r="E7" s="15" t="inlineStr">
        <is>
          <t>Online</t>
        </is>
      </c>
      <c r="F7" s="15" t="inlineStr">
        <is>
          <t>Active</t>
        </is>
      </c>
      <c r="G7" s="15" t="inlineStr">
        <is>
          <t>Continuing Education</t>
        </is>
      </c>
      <c r="H7" s="15" t="inlineStr">
        <is>
          <t>Introductory</t>
        </is>
      </c>
      <c r="I7" s="26" t="n">
        <v>0</v>
      </c>
      <c r="J7" s="26" t="n">
        <v>16</v>
      </c>
      <c r="K7" s="26" t="n">
        <v>6</v>
      </c>
      <c r="L7" s="27" t="n">
        <v>46054</v>
      </c>
      <c r="M7" s="27" t="n"/>
      <c r="N7" s="27" t="n">
        <v>46346</v>
      </c>
      <c r="O7" s="15" t="n"/>
      <c r="P7" s="15" t="inlineStr">
        <is>
          <t>Introduces spreadsheet organization, formulas, data cleanup, and basic charts.</t>
        </is>
      </c>
      <c r="Q7" s="15" t="inlineStr">
        <is>
          <t>1.1</t>
        </is>
      </c>
      <c r="R7" s="27" t="n">
        <v>46262</v>
      </c>
      <c r="S7" s="15" t="inlineStr">
        <is>
          <t>Updated practice activities.</t>
        </is>
      </c>
      <c r="T7" s="10">
        <f>IF(COUNTA($A7:$S7)=0,"",TEXTJOIN(CHAR(59)&amp;" ",TRUE,IF($A7="","Missing Course ID",""),IF($B7="","Missing course title",""),IF($C7="","Missing subject area",""),IF($D7="","Missing course type",""),IF($E7="","Missing delivery mode",""),IF($F7="","Missing catalog status",""),IF($G7="","Missing owning department",""),IF($H7="","Missing catalog level",""),IF(AND($A7&lt;&gt;"",COUNTIF($A$6:$A$255,$A7)&gt;1),"Duplicate Course ID",""),IF(AND($D7="Credit",OR($I7="",$I7&lt;=0)),"Credit hours required",""),IF(AND($D7&lt;&gt;"Credit",$I7&gt;0),"Review credit hours",""),IF(OR($J7="",$J7&lt;=0),"Contact hours required",""),IF(OR($K7="",$K7&lt;=0),"Duration required",""),IF(AND(OR($F7="Scheduled",$F7="Active",$F7="Retired"),$L7=""),"Missing effective date",""),IF(AND($F7="Retired",$M7=""),"Missing retirement date",""),IF(AND($F7="Active",$N7=""),"Missing review due date",""),IF(AND($L7&lt;&gt;"",$M7&lt;&gt;"",$M7&lt;$L7),"Retirement before effective date",""),IF(AND($L7&lt;&gt;"",$N7&lt;&gt;"",$N7&lt;$L7),"Review date before effective date",""),IF(AND($F7="Active",$N7&lt;&gt;"",$N7&lt;Dashboard!$B$3),"Review overdue",""),IF($P7="","Missing description",""),IF($Q7="","Missing catalog version",""),IF($R7="","Missing last updated date",""),IF(AND($R7&lt;&gt;"",$R7&gt;Dashboard!$B$3),"Last updated after as-of date","")))</f>
        <v/>
      </c>
    </row>
    <row r="8" ht="36" customHeight="1">
      <c r="A8" s="15" t="inlineStr">
        <is>
          <t>TEC-210</t>
        </is>
      </c>
      <c r="B8" s="15" t="inlineStr">
        <is>
          <t>Applied Network Concepts</t>
        </is>
      </c>
      <c r="C8" s="15" t="inlineStr">
        <is>
          <t>Information Technology</t>
        </is>
      </c>
      <c r="D8" s="15" t="inlineStr">
        <is>
          <t>Credit</t>
        </is>
      </c>
      <c r="E8" s="15" t="inlineStr">
        <is>
          <t>In Person</t>
        </is>
      </c>
      <c r="F8" s="15" t="inlineStr">
        <is>
          <t>Active</t>
        </is>
      </c>
      <c r="G8" s="15" t="inlineStr">
        <is>
          <t>Academic Programs</t>
        </is>
      </c>
      <c r="H8" s="15" t="inlineStr">
        <is>
          <t>Intermediate</t>
        </is>
      </c>
      <c r="I8" s="26" t="n">
        <v>3</v>
      </c>
      <c r="J8" s="26" t="n">
        <v>45</v>
      </c>
      <c r="K8" s="26" t="n">
        <v>15</v>
      </c>
      <c r="L8" s="27" t="n">
        <v>46258</v>
      </c>
      <c r="M8" s="27" t="n"/>
      <c r="N8" s="27" t="n">
        <v>46623</v>
      </c>
      <c r="O8" s="15" t="n"/>
      <c r="P8" s="15" t="inlineStr">
        <is>
          <t>Covers network components, addressing, troubleshooting, and secure configuration concepts.</t>
        </is>
      </c>
      <c r="Q8" s="15" t="inlineStr">
        <is>
          <t>2.0</t>
        </is>
      </c>
      <c r="R8" s="27" t="n">
        <v>46252</v>
      </c>
      <c r="S8" s="15" t="inlineStr">
        <is>
          <t>Lab equipment list stored separately.</t>
        </is>
      </c>
      <c r="T8" s="10">
        <f>IF(COUNTA($A8:$S8)=0,"",TEXTJOIN(CHAR(59)&amp;" ",TRUE,IF($A8="","Missing Course ID",""),IF($B8="","Missing course title",""),IF($C8="","Missing subject area",""),IF($D8="","Missing course type",""),IF($E8="","Missing delivery mode",""),IF($F8="","Missing catalog status",""),IF($G8="","Missing owning department",""),IF($H8="","Missing catalog level",""),IF(AND($A8&lt;&gt;"",COUNTIF($A$6:$A$255,$A8)&gt;1),"Duplicate Course ID",""),IF(AND($D8="Credit",OR($I8="",$I8&lt;=0)),"Credit hours required",""),IF(AND($D8&lt;&gt;"Credit",$I8&gt;0),"Review credit hours",""),IF(OR($J8="",$J8&lt;=0),"Contact hours required",""),IF(OR($K8="",$K8&lt;=0),"Duration required",""),IF(AND(OR($F8="Scheduled",$F8="Active",$F8="Retired"),$L8=""),"Missing effective date",""),IF(AND($F8="Retired",$M8=""),"Missing retirement date",""),IF(AND($F8="Active",$N8=""),"Missing review due date",""),IF(AND($L8&lt;&gt;"",$M8&lt;&gt;"",$M8&lt;$L8),"Retirement before effective date",""),IF(AND($L8&lt;&gt;"",$N8&lt;&gt;"",$N8&lt;$L8),"Review date before effective date",""),IF(AND($F8="Active",$N8&lt;&gt;"",$N8&lt;Dashboard!$B$3),"Review overdue",""),IF($P8="","Missing description",""),IF($Q8="","Missing catalog version",""),IF($R8="","Missing last updated date",""),IF(AND($R8&lt;&gt;"",$R8&gt;Dashboard!$B$3),"Last updated after as-of date","")))</f>
        <v/>
      </c>
    </row>
    <row r="9" ht="36" customHeight="1">
      <c r="A9" s="15" t="inlineStr">
        <is>
          <t>MGT-205</t>
        </is>
      </c>
      <c r="B9" s="15" t="inlineStr">
        <is>
          <t>Project Coordination Essentials</t>
        </is>
      </c>
      <c r="C9" s="15" t="inlineStr">
        <is>
          <t>Business and Management</t>
        </is>
      </c>
      <c r="D9" s="15" t="inlineStr">
        <is>
          <t>Workshop</t>
        </is>
      </c>
      <c r="E9" s="15" t="inlineStr">
        <is>
          <t>Hybrid</t>
        </is>
      </c>
      <c r="F9" s="15" t="inlineStr">
        <is>
          <t>Active</t>
        </is>
      </c>
      <c r="G9" s="15" t="inlineStr">
        <is>
          <t>Professional Learning</t>
        </is>
      </c>
      <c r="H9" s="15" t="inlineStr">
        <is>
          <t>Intermediate</t>
        </is>
      </c>
      <c r="I9" s="26" t="n">
        <v>0</v>
      </c>
      <c r="J9" s="26" t="n">
        <v>8</v>
      </c>
      <c r="K9" s="26" t="n">
        <v>2</v>
      </c>
      <c r="L9" s="27" t="n">
        <v>46091</v>
      </c>
      <c r="M9" s="27" t="n"/>
      <c r="N9" s="27" t="n">
        <v>46456</v>
      </c>
      <c r="O9" s="15" t="n"/>
      <c r="P9" s="15" t="inlineStr">
        <is>
          <t>Develops practical skills for task tracking, meeting support, documentation, and project follow-up.</t>
        </is>
      </c>
      <c r="Q9" s="15" t="inlineStr">
        <is>
          <t>1.0</t>
        </is>
      </c>
      <c r="R9" s="27" t="n">
        <v>46233</v>
      </c>
      <c r="S9" s="15" t="n"/>
      <c r="T9" s="10">
        <f>IF(COUNTA($A9:$S9)=0,"",TEXTJOIN(CHAR(59)&amp;" ",TRUE,IF($A9="","Missing Course ID",""),IF($B9="","Missing course title",""),IF($C9="","Missing subject area",""),IF($D9="","Missing course type",""),IF($E9="","Missing delivery mode",""),IF($F9="","Missing catalog status",""),IF($G9="","Missing owning department",""),IF($H9="","Missing catalog level",""),IF(AND($A9&lt;&gt;"",COUNTIF($A$6:$A$255,$A9)&gt;1),"Duplicate Course ID",""),IF(AND($D9="Credit",OR($I9="",$I9&lt;=0)),"Credit hours required",""),IF(AND($D9&lt;&gt;"Credit",$I9&gt;0),"Review credit hours",""),IF(OR($J9="",$J9&lt;=0),"Contact hours required",""),IF(OR($K9="",$K9&lt;=0),"Duration required",""),IF(AND(OR($F9="Scheduled",$F9="Active",$F9="Retired"),$L9=""),"Missing effective date",""),IF(AND($F9="Retired",$M9=""),"Missing retirement date",""),IF(AND($F9="Active",$N9=""),"Missing review due date",""),IF(AND($L9&lt;&gt;"",$M9&lt;&gt;"",$M9&lt;$L9),"Retirement before effective date",""),IF(AND($L9&lt;&gt;"",$N9&lt;&gt;"",$N9&lt;$L9),"Review date before effective date",""),IF(AND($F9="Active",$N9&lt;&gt;"",$N9&lt;Dashboard!$B$3),"Review overdue",""),IF($P9="","Missing description",""),IF($Q9="","Missing catalog version",""),IF($R9="","Missing last updated date",""),IF(AND($R9&lt;&gt;"",$R9&gt;Dashboard!$B$3),"Last updated after as-of date","")))</f>
        <v/>
      </c>
    </row>
    <row r="10" ht="36" customHeight="1">
      <c r="A10" s="15" t="inlineStr">
        <is>
          <t>SAF-100</t>
        </is>
      </c>
      <c r="B10" s="15" t="inlineStr">
        <is>
          <t>Lab Safety Orientation</t>
        </is>
      </c>
      <c r="C10" s="15" t="inlineStr">
        <is>
          <t>Safety</t>
        </is>
      </c>
      <c r="D10" s="15" t="inlineStr">
        <is>
          <t>Orientation</t>
        </is>
      </c>
      <c r="E10" s="15" t="inlineStr">
        <is>
          <t>Self-Paced</t>
        </is>
      </c>
      <c r="F10" s="15" t="inlineStr">
        <is>
          <t>Active</t>
        </is>
      </c>
      <c r="G10" s="15" t="inlineStr">
        <is>
          <t>Learning Services</t>
        </is>
      </c>
      <c r="H10" s="15" t="inlineStr">
        <is>
          <t>Introductory</t>
        </is>
      </c>
      <c r="I10" s="26" t="n">
        <v>0</v>
      </c>
      <c r="J10" s="26" t="n">
        <v>2</v>
      </c>
      <c r="K10" s="26" t="n">
        <v>1</v>
      </c>
      <c r="L10" s="27" t="n">
        <v>45945</v>
      </c>
      <c r="M10" s="27" t="n"/>
      <c r="N10" s="27" t="n">
        <v>46310</v>
      </c>
      <c r="O10" s="15" t="n"/>
      <c r="P10" s="15" t="inlineStr">
        <is>
          <t>Provides a general orientation to safe conduct, equipment awareness, and incident reporting practices.</t>
        </is>
      </c>
      <c r="Q10" s="15" t="inlineStr">
        <is>
          <t>1.2</t>
        </is>
      </c>
      <c r="R10" s="27" t="n">
        <v>46246</v>
      </c>
      <c r="S10" s="15" t="inlineStr">
        <is>
          <t>Review scheduled with program staff.</t>
        </is>
      </c>
      <c r="T10" s="10">
        <f>IF(COUNTA($A10:$S10)=0,"",TEXTJOIN(CHAR(59)&amp;" ",TRUE,IF($A10="","Missing Course ID",""),IF($B10="","Missing course title",""),IF($C10="","Missing subject area",""),IF($D10="","Missing course type",""),IF($E10="","Missing delivery mode",""),IF($F10="","Missing catalog status",""),IF($G10="","Missing owning department",""),IF($H10="","Missing catalog level",""),IF(AND($A10&lt;&gt;"",COUNTIF($A$6:$A$255,$A10)&gt;1),"Duplicate Course ID",""),IF(AND($D10="Credit",OR($I10="",$I10&lt;=0)),"Credit hours required",""),IF(AND($D10&lt;&gt;"Credit",$I10&gt;0),"Review credit hours",""),IF(OR($J10="",$J10&lt;=0),"Contact hours required",""),IF(OR($K10="",$K10&lt;=0),"Duration required",""),IF(AND(OR($F10="Scheduled",$F10="Active",$F10="Retired"),$L10=""),"Missing effective date",""),IF(AND($F10="Retired",$M10=""),"Missing retirement date",""),IF(AND($F10="Active",$N10=""),"Missing review due date",""),IF(AND($L10&lt;&gt;"",$M10&lt;&gt;"",$M10&lt;$L10),"Retirement before effective date",""),IF(AND($L10&lt;&gt;"",$N10&lt;&gt;"",$N10&lt;$L10),"Review date before effective date",""),IF(AND($F10="Active",$N10&lt;&gt;"",$N10&lt;Dashboard!$B$3),"Review overdue",""),IF($P10="","Missing description",""),IF($Q10="","Missing catalog version",""),IF($R10="","Missing last updated date",""),IF(AND($R10&lt;&gt;"",$R10&gt;Dashboard!$B$3),"Last updated after as-of date","")))</f>
        <v/>
      </c>
    </row>
    <row r="11" ht="36" customHeight="1">
      <c r="A11" s="15" t="inlineStr">
        <is>
          <t>DES-140</t>
        </is>
      </c>
      <c r="B11" s="15" t="inlineStr">
        <is>
          <t>Visual Design Fundamentals</t>
        </is>
      </c>
      <c r="C11" s="15" t="inlineStr">
        <is>
          <t>Design</t>
        </is>
      </c>
      <c r="D11" s="15" t="inlineStr">
        <is>
          <t>Noncredit</t>
        </is>
      </c>
      <c r="E11" s="15" t="inlineStr">
        <is>
          <t>Online</t>
        </is>
      </c>
      <c r="F11" s="15" t="inlineStr">
        <is>
          <t>Draft</t>
        </is>
      </c>
      <c r="G11" s="15" t="inlineStr">
        <is>
          <t>Continuing Education</t>
        </is>
      </c>
      <c r="H11" s="15" t="inlineStr">
        <is>
          <t>Introductory</t>
        </is>
      </c>
      <c r="I11" s="26" t="n">
        <v>0</v>
      </c>
      <c r="J11" s="26" t="n">
        <v>18</v>
      </c>
      <c r="K11" s="26" t="n">
        <v>6</v>
      </c>
      <c r="L11" s="27" t="n"/>
      <c r="M11" s="27" t="n"/>
      <c r="N11" s="27" t="n"/>
      <c r="O11" s="15" t="n"/>
      <c r="P11" s="15" t="inlineStr">
        <is>
          <t>Introduces layout, typography, color selection, and visual hierarchy for common projects.</t>
        </is>
      </c>
      <c r="Q11" s="15" t="inlineStr">
        <is>
          <t>0.8</t>
        </is>
      </c>
      <c r="R11" s="27" t="n">
        <v>46266</v>
      </c>
      <c r="S11" s="15" t="inlineStr">
        <is>
          <t>Draft undergoing internal review.</t>
        </is>
      </c>
      <c r="T11" s="10">
        <f>IF(COUNTA($A11:$S11)=0,"",TEXTJOIN(CHAR(59)&amp;" ",TRUE,IF($A11="","Missing Course ID",""),IF($B11="","Missing course title",""),IF($C11="","Missing subject area",""),IF($D11="","Missing course type",""),IF($E11="","Missing delivery mode",""),IF($F11="","Missing catalog status",""),IF($G11="","Missing owning department",""),IF($H11="","Missing catalog level",""),IF(AND($A11&lt;&gt;"",COUNTIF($A$6:$A$255,$A11)&gt;1),"Duplicate Course ID",""),IF(AND($D11="Credit",OR($I11="",$I11&lt;=0)),"Credit hours required",""),IF(AND($D11&lt;&gt;"Credit",$I11&gt;0),"Review credit hours",""),IF(OR($J11="",$J11&lt;=0),"Contact hours required",""),IF(OR($K11="",$K11&lt;=0),"Duration required",""),IF(AND(OR($F11="Scheduled",$F11="Active",$F11="Retired"),$L11=""),"Missing effective date",""),IF(AND($F11="Retired",$M11=""),"Missing retirement date",""),IF(AND($F11="Active",$N11=""),"Missing review due date",""),IF(AND($L11&lt;&gt;"",$M11&lt;&gt;"",$M11&lt;$L11),"Retirement before effective date",""),IF(AND($L11&lt;&gt;"",$N11&lt;&gt;"",$N11&lt;$L11),"Review date before effective date",""),IF(AND($F11="Active",$N11&lt;&gt;"",$N11&lt;Dashboard!$B$3),"Review overdue",""),IF($P11="","Missing description",""),IF($Q11="","Missing catalog version",""),IF($R11="","Missing last updated date",""),IF(AND($R11&lt;&gt;"",$R11&gt;Dashboard!$B$3),"Last updated after as-of date","")))</f>
        <v/>
      </c>
    </row>
    <row r="12" ht="36" customHeight="1">
      <c r="A12" s="15" t="inlineStr">
        <is>
          <t>HLT-115</t>
        </is>
      </c>
      <c r="B12" s="15" t="inlineStr">
        <is>
          <t>Community Wellness Practices</t>
        </is>
      </c>
      <c r="C12" s="15" t="inlineStr">
        <is>
          <t>Health and Wellness</t>
        </is>
      </c>
      <c r="D12" s="15" t="inlineStr">
        <is>
          <t>Noncredit</t>
        </is>
      </c>
      <c r="E12" s="15" t="inlineStr">
        <is>
          <t>In Person</t>
        </is>
      </c>
      <c r="F12" s="15" t="inlineStr">
        <is>
          <t>Scheduled</t>
        </is>
      </c>
      <c r="G12" s="15" t="inlineStr">
        <is>
          <t>Community Programs</t>
        </is>
      </c>
      <c r="H12" s="15" t="inlineStr">
        <is>
          <t>Introductory</t>
        </is>
      </c>
      <c r="I12" s="26" t="n">
        <v>0</v>
      </c>
      <c r="J12" s="26" t="n">
        <v>10</v>
      </c>
      <c r="K12" s="26" t="n">
        <v>5</v>
      </c>
      <c r="L12" s="27" t="n">
        <v>46296</v>
      </c>
      <c r="M12" s="27" t="n"/>
      <c r="N12" s="27" t="n">
        <v>46661</v>
      </c>
      <c r="O12" s="15" t="n"/>
      <c r="P12" s="15" t="inlineStr">
        <is>
          <t>Surveys practical approaches to wellness education and community resource awareness.</t>
        </is>
      </c>
      <c r="Q12" s="15" t="inlineStr">
        <is>
          <t>1.0</t>
        </is>
      </c>
      <c r="R12" s="27" t="n">
        <v>46259</v>
      </c>
      <c r="S12" s="15" t="inlineStr">
        <is>
          <t>Initial offering planned for fall.</t>
        </is>
      </c>
      <c r="T12" s="10">
        <f>IF(COUNTA($A12:$S12)=0,"",TEXTJOIN(CHAR(59)&amp;" ",TRUE,IF($A12="","Missing Course ID",""),IF($B12="","Missing course title",""),IF($C12="","Missing subject area",""),IF($D12="","Missing course type",""),IF($E12="","Missing delivery mode",""),IF($F12="","Missing catalog status",""),IF($G12="","Missing owning department",""),IF($H12="","Missing catalog level",""),IF(AND($A12&lt;&gt;"",COUNTIF($A$6:$A$255,$A12)&gt;1),"Duplicate Course ID",""),IF(AND($D12="Credit",OR($I12="",$I12&lt;=0)),"Credit hours required",""),IF(AND($D12&lt;&gt;"Credit",$I12&gt;0),"Review credit hours",""),IF(OR($J12="",$J12&lt;=0),"Contact hours required",""),IF(OR($K12="",$K12&lt;=0),"Duration required",""),IF(AND(OR($F12="Scheduled",$F12="Active",$F12="Retired"),$L12=""),"Missing effective date",""),IF(AND($F12="Retired",$M12=""),"Missing retirement date",""),IF(AND($F12="Active",$N12=""),"Missing review due date",""),IF(AND($L12&lt;&gt;"",$M12&lt;&gt;"",$M12&lt;$L12),"Retirement before effective date",""),IF(AND($L12&lt;&gt;"",$N12&lt;&gt;"",$N12&lt;$L12),"Review date before effective date",""),IF(AND($F12="Active",$N12&lt;&gt;"",$N12&lt;Dashboard!$B$3),"Review overdue",""),IF($P12="","Missing description",""),IF($Q12="","Missing catalog version",""),IF($R12="","Missing last updated date",""),IF(AND($R12&lt;&gt;"",$R12&gt;Dashboard!$B$3),"Last updated after as-of date","")))</f>
        <v/>
      </c>
    </row>
    <row r="13" ht="36" customHeight="1">
      <c r="A13" s="15" t="inlineStr">
        <is>
          <t>LDR-310</t>
        </is>
      </c>
      <c r="B13" s="15" t="inlineStr">
        <is>
          <t>Team Leadership Practicum</t>
        </is>
      </c>
      <c r="C13" s="15" t="inlineStr">
        <is>
          <t>Leadership</t>
        </is>
      </c>
      <c r="D13" s="15" t="inlineStr">
        <is>
          <t>Noncredit</t>
        </is>
      </c>
      <c r="E13" s="15" t="inlineStr">
        <is>
          <t>Hybrid</t>
        </is>
      </c>
      <c r="F13" s="15" t="inlineStr">
        <is>
          <t>Active</t>
        </is>
      </c>
      <c r="G13" s="15" t="inlineStr">
        <is>
          <t>Professional Learning</t>
        </is>
      </c>
      <c r="H13" s="15" t="inlineStr">
        <is>
          <t>Advanced</t>
        </is>
      </c>
      <c r="I13" s="26" t="n">
        <v>0</v>
      </c>
      <c r="J13" s="26" t="n">
        <v>24</v>
      </c>
      <c r="K13" s="26" t="n">
        <v>8</v>
      </c>
      <c r="L13" s="27" t="n">
        <v>45839</v>
      </c>
      <c r="M13" s="27" t="n"/>
      <c r="N13" s="27" t="n">
        <v>46204</v>
      </c>
      <c r="O13" s="15" t="inlineStr">
        <is>
          <t>MGT-205</t>
        </is>
      </c>
      <c r="P13" s="15" t="inlineStr">
        <is>
          <t>Applies leadership, delegation, feedback, and team planning skills through guided scenarios.</t>
        </is>
      </c>
      <c r="Q13" s="15" t="inlineStr">
        <is>
          <t>1.0</t>
        </is>
      </c>
      <c r="R13" s="27" t="n">
        <v>46188</v>
      </c>
      <c r="S13" s="15" t="inlineStr">
        <is>
          <t>Review is overdue as of the default reporting date.</t>
        </is>
      </c>
      <c r="T13" s="10">
        <f>IF(COUNTA($A13:$S13)=0,"",TEXTJOIN(CHAR(59)&amp;" ",TRUE,IF($A13="","Missing Course ID",""),IF($B13="","Missing course title",""),IF($C13="","Missing subject area",""),IF($D13="","Missing course type",""),IF($E13="","Missing delivery mode",""),IF($F13="","Missing catalog status",""),IF($G13="","Missing owning department",""),IF($H13="","Missing catalog level",""),IF(AND($A13&lt;&gt;"",COUNTIF($A$6:$A$255,$A13)&gt;1),"Duplicate Course ID",""),IF(AND($D13="Credit",OR($I13="",$I13&lt;=0)),"Credit hours required",""),IF(AND($D13&lt;&gt;"Credit",$I13&gt;0),"Review credit hours",""),IF(OR($J13="",$J13&lt;=0),"Contact hours required",""),IF(OR($K13="",$K13&lt;=0),"Duration required",""),IF(AND(OR($F13="Scheduled",$F13="Active",$F13="Retired"),$L13=""),"Missing effective date",""),IF(AND($F13="Retired",$M13=""),"Missing retirement date",""),IF(AND($F13="Active",$N13=""),"Missing review due date",""),IF(AND($L13&lt;&gt;"",$M13&lt;&gt;"",$M13&lt;$L13),"Retirement before effective date",""),IF(AND($L13&lt;&gt;"",$N13&lt;&gt;"",$N13&lt;$L13),"Review date before effective date",""),IF(AND($F13="Active",$N13&lt;&gt;"",$N13&lt;Dashboard!$B$3),"Review overdue",""),IF($P13="","Missing description",""),IF($Q13="","Missing catalog version",""),IF($R13="","Missing last updated date",""),IF(AND($R13&lt;&gt;"",$R13&gt;Dashboard!$B$3),"Last updated after as-of date","")))</f>
        <v/>
      </c>
    </row>
    <row r="14" ht="36" customHeight="1">
      <c r="A14" s="15" t="inlineStr">
        <is>
          <t>TEC-090</t>
        </is>
      </c>
      <c r="B14" s="15" t="inlineStr">
        <is>
          <t>Digital Literacy Basics</t>
        </is>
      </c>
      <c r="C14" s="15" t="inlineStr">
        <is>
          <t>Information Technology</t>
        </is>
      </c>
      <c r="D14" s="15" t="inlineStr">
        <is>
          <t>Noncredit</t>
        </is>
      </c>
      <c r="E14" s="15" t="inlineStr">
        <is>
          <t>In Person</t>
        </is>
      </c>
      <c r="F14" s="15" t="inlineStr">
        <is>
          <t>Retired</t>
        </is>
      </c>
      <c r="G14" s="15" t="inlineStr">
        <is>
          <t>Workforce Programs</t>
        </is>
      </c>
      <c r="H14" s="15" t="inlineStr">
        <is>
          <t>Introductory</t>
        </is>
      </c>
      <c r="I14" s="26" t="n">
        <v>0</v>
      </c>
      <c r="J14" s="26" t="n">
        <v>12</v>
      </c>
      <c r="K14" s="26" t="n">
        <v>4</v>
      </c>
      <c r="L14" s="27" t="n">
        <v>44936</v>
      </c>
      <c r="M14" s="27" t="n">
        <v>46203</v>
      </c>
      <c r="N14" s="27" t="n">
        <v>46203</v>
      </c>
      <c r="O14" s="15" t="n"/>
      <c r="P14" s="15" t="inlineStr">
        <is>
          <t>Introduced essential computer navigation, file management, email, and online safety concepts.</t>
        </is>
      </c>
      <c r="Q14" s="15" t="inlineStr">
        <is>
          <t>3.0</t>
        </is>
      </c>
      <c r="R14" s="27" t="n">
        <v>46203</v>
      </c>
      <c r="S14" s="15" t="inlineStr">
        <is>
          <t>Replaced by updated modular offerings.</t>
        </is>
      </c>
      <c r="T14" s="10">
        <f>IF(COUNTA($A14:$S14)=0,"",TEXTJOIN(CHAR(59)&amp;" ",TRUE,IF($A14="","Missing Course ID",""),IF($B14="","Missing course title",""),IF($C14="","Missing subject area",""),IF($D14="","Missing course type",""),IF($E14="","Missing delivery mode",""),IF($F14="","Missing catalog status",""),IF($G14="","Missing owning department",""),IF($H14="","Missing catalog level",""),IF(AND($A14&lt;&gt;"",COUNTIF($A$6:$A$255,$A14)&gt;1),"Duplicate Course ID",""),IF(AND($D14="Credit",OR($I14="",$I14&lt;=0)),"Credit hours required",""),IF(AND($D14&lt;&gt;"Credit",$I14&gt;0),"Review credit hours",""),IF(OR($J14="",$J14&lt;=0),"Contact hours required",""),IF(OR($K14="",$K14&lt;=0),"Duration required",""),IF(AND(OR($F14="Scheduled",$F14="Active",$F14="Retired"),$L14=""),"Missing effective date",""),IF(AND($F14="Retired",$M14=""),"Missing retirement date",""),IF(AND($F14="Active",$N14=""),"Missing review due date",""),IF(AND($L14&lt;&gt;"",$M14&lt;&gt;"",$M14&lt;$L14),"Retirement before effective date",""),IF(AND($L14&lt;&gt;"",$N14&lt;&gt;"",$N14&lt;$L14),"Review date before effective date",""),IF(AND($F14="Active",$N14&lt;&gt;"",$N14&lt;Dashboard!$B$3),"Review overdue",""),IF($P14="","Missing description",""),IF($Q14="","Missing catalog version",""),IF($R14="","Missing last updated date",""),IF(AND($R14&lt;&gt;"",$R14&gt;Dashboard!$B$3),"Last updated after as-of date","")))</f>
        <v/>
      </c>
    </row>
    <row r="15" ht="36" customHeight="1">
      <c r="A15" s="15" t="inlineStr">
        <is>
          <t>DAT-230</t>
        </is>
      </c>
      <c r="B15" s="15" t="inlineStr">
        <is>
          <t>Data Visualization Studio</t>
        </is>
      </c>
      <c r="C15" s="15" t="inlineStr">
        <is>
          <t>Data and Analytics</t>
        </is>
      </c>
      <c r="D15" s="15" t="inlineStr">
        <is>
          <t>Noncredit</t>
        </is>
      </c>
      <c r="E15" s="15" t="inlineStr">
        <is>
          <t>Online</t>
        </is>
      </c>
      <c r="F15" s="15" t="inlineStr">
        <is>
          <t>Active</t>
        </is>
      </c>
      <c r="G15" s="15" t="inlineStr">
        <is>
          <t>Continuing Education</t>
        </is>
      </c>
      <c r="H15" s="15" t="inlineStr">
        <is>
          <t>Intermediate</t>
        </is>
      </c>
      <c r="I15" s="26" t="n">
        <v>0</v>
      </c>
      <c r="J15" s="26" t="n">
        <v>20</v>
      </c>
      <c r="K15" s="26" t="n">
        <v>7</v>
      </c>
      <c r="L15" s="27" t="n">
        <v>46116</v>
      </c>
      <c r="M15" s="27" t="n"/>
      <c r="N15" s="27" t="n">
        <v>46481</v>
      </c>
      <c r="O15" s="15" t="inlineStr">
        <is>
          <t>DAT-120</t>
        </is>
      </c>
      <c r="P15" s="15" t="inlineStr">
        <is>
          <t>Builds practical chart selection, dashboard design, and data storytelling skills.</t>
        </is>
      </c>
      <c r="Q15" s="15" t="inlineStr">
        <is>
          <t>1.0</t>
        </is>
      </c>
      <c r="R15" s="27" t="n">
        <v>46263</v>
      </c>
      <c r="S15" s="15" t="inlineStr">
        <is>
          <t>Prerequisite verified against this catalog.</t>
        </is>
      </c>
      <c r="T15" s="10">
        <f>IF(COUNTA($A15:$S15)=0,"",TEXTJOIN(CHAR(59)&amp;" ",TRUE,IF($A15="","Missing Course ID",""),IF($B15="","Missing course title",""),IF($C15="","Missing subject area",""),IF($D15="","Missing course type",""),IF($E15="","Missing delivery mode",""),IF($F15="","Missing catalog status",""),IF($G15="","Missing owning department",""),IF($H15="","Missing catalog level",""),IF(AND($A15&lt;&gt;"",COUNTIF($A$6:$A$255,$A15)&gt;1),"Duplicate Course ID",""),IF(AND($D15="Credit",OR($I15="",$I15&lt;=0)),"Credit hours required",""),IF(AND($D15&lt;&gt;"Credit",$I15&gt;0),"Review credit hours",""),IF(OR($J15="",$J15&lt;=0),"Contact hours required",""),IF(OR($K15="",$K15&lt;=0),"Duration required",""),IF(AND(OR($F15="Scheduled",$F15="Active",$F15="Retired"),$L15=""),"Missing effective date",""),IF(AND($F15="Retired",$M15=""),"Missing retirement date",""),IF(AND($F15="Active",$N15=""),"Missing review due date",""),IF(AND($L15&lt;&gt;"",$M15&lt;&gt;"",$M15&lt;$L15),"Retirement before effective date",""),IF(AND($L15&lt;&gt;"",$N15&lt;&gt;"",$N15&lt;$L15),"Review date before effective date",""),IF(AND($F15="Active",$N15&lt;&gt;"",$N15&lt;Dashboard!$B$3),"Review overdue",""),IF($P15="","Missing description",""),IF($Q15="","Missing catalog version",""),IF($R15="","Missing last updated date",""),IF(AND($R15&lt;&gt;"",$R15&gt;Dashboard!$B$3),"Last updated after as-of date","")))</f>
        <v/>
      </c>
    </row>
    <row r="16" ht="36" customHeight="1">
      <c r="A16" s="15" t="n"/>
      <c r="B16" s="15" t="n"/>
      <c r="C16" s="15" t="n"/>
      <c r="D16" s="15" t="n"/>
      <c r="E16" s="15" t="n"/>
      <c r="F16" s="15" t="n"/>
      <c r="G16" s="15" t="n"/>
      <c r="H16" s="15" t="n"/>
      <c r="I16" s="26" t="n"/>
      <c r="J16" s="26" t="n"/>
      <c r="K16" s="26" t="n"/>
      <c r="L16" s="27" t="n"/>
      <c r="M16" s="27" t="n"/>
      <c r="N16" s="27" t="n"/>
      <c r="O16" s="15" t="n"/>
      <c r="P16" s="15" t="n"/>
      <c r="Q16" s="15" t="n"/>
      <c r="R16" s="27" t="n"/>
      <c r="S16" s="15" t="n"/>
      <c r="T16" s="10">
        <f>IF(COUNTA($A16:$S16)=0,"",TEXTJOIN(CHAR(59)&amp;" ",TRUE,IF($A16="","Missing Course ID",""),IF($B16="","Missing course title",""),IF($C16="","Missing subject area",""),IF($D16="","Missing course type",""),IF($E16="","Missing delivery mode",""),IF($F16="","Missing catalog status",""),IF($G16="","Missing owning department",""),IF($H16="","Missing catalog level",""),IF(AND($A16&lt;&gt;"",COUNTIF($A$6:$A$255,$A16)&gt;1),"Duplicate Course ID",""),IF(AND($D16="Credit",OR($I16="",$I16&lt;=0)),"Credit hours required",""),IF(AND($D16&lt;&gt;"Credit",$I16&gt;0),"Review credit hours",""),IF(OR($J16="",$J16&lt;=0),"Contact hours required",""),IF(OR($K16="",$K16&lt;=0),"Duration required",""),IF(AND(OR($F16="Scheduled",$F16="Active",$F16="Retired"),$L16=""),"Missing effective date",""),IF(AND($F16="Retired",$M16=""),"Missing retirement date",""),IF(AND($F16="Active",$N16=""),"Missing review due date",""),IF(AND($L16&lt;&gt;"",$M16&lt;&gt;"",$M16&lt;$L16),"Retirement before effective date",""),IF(AND($L16&lt;&gt;"",$N16&lt;&gt;"",$N16&lt;$L16),"Review date before effective date",""),IF(AND($F16="Active",$N16&lt;&gt;"",$N16&lt;Dashboard!$B$3),"Review overdue",""),IF($P16="","Missing description",""),IF($Q16="","Missing catalog version",""),IF($R16="","Missing last updated date",""),IF(AND($R16&lt;&gt;"",$R16&gt;Dashboard!$B$3),"Last updated after as-of date","")))</f>
        <v/>
      </c>
    </row>
    <row r="17" ht="36" customHeight="1">
      <c r="A17" s="15" t="n"/>
      <c r="B17" s="15" t="n"/>
      <c r="C17" s="15" t="n"/>
      <c r="D17" s="15" t="n"/>
      <c r="E17" s="15" t="n"/>
      <c r="F17" s="15" t="n"/>
      <c r="G17" s="15" t="n"/>
      <c r="H17" s="15" t="n"/>
      <c r="I17" s="26" t="n"/>
      <c r="J17" s="26" t="n"/>
      <c r="K17" s="26" t="n"/>
      <c r="L17" s="27" t="n"/>
      <c r="M17" s="27" t="n"/>
      <c r="N17" s="27" t="n"/>
      <c r="O17" s="15" t="n"/>
      <c r="P17" s="15" t="n"/>
      <c r="Q17" s="15" t="n"/>
      <c r="R17" s="27" t="n"/>
      <c r="S17" s="15" t="n"/>
      <c r="T17" s="10">
        <f>IF(COUNTA($A17:$S17)=0,"",TEXTJOIN(CHAR(59)&amp;" ",TRUE,IF($A17="","Missing Course ID",""),IF($B17="","Missing course title",""),IF($C17="","Missing subject area",""),IF($D17="","Missing course type",""),IF($E17="","Missing delivery mode",""),IF($F17="","Missing catalog status",""),IF($G17="","Missing owning department",""),IF($H17="","Missing catalog level",""),IF(AND($A17&lt;&gt;"",COUNTIF($A$6:$A$255,$A17)&gt;1),"Duplicate Course ID",""),IF(AND($D17="Credit",OR($I17="",$I17&lt;=0)),"Credit hours required",""),IF(AND($D17&lt;&gt;"Credit",$I17&gt;0),"Review credit hours",""),IF(OR($J17="",$J17&lt;=0),"Contact hours required",""),IF(OR($K17="",$K17&lt;=0),"Duration required",""),IF(AND(OR($F17="Scheduled",$F17="Active",$F17="Retired"),$L17=""),"Missing effective date",""),IF(AND($F17="Retired",$M17=""),"Missing retirement date",""),IF(AND($F17="Active",$N17=""),"Missing review due date",""),IF(AND($L17&lt;&gt;"",$M17&lt;&gt;"",$M17&lt;$L17),"Retirement before effective date",""),IF(AND($L17&lt;&gt;"",$N17&lt;&gt;"",$N17&lt;$L17),"Review date before effective date",""),IF(AND($F17="Active",$N17&lt;&gt;"",$N17&lt;Dashboard!$B$3),"Review overdue",""),IF($P17="","Missing description",""),IF($Q17="","Missing catalog version",""),IF($R17="","Missing last updated date",""),IF(AND($R17&lt;&gt;"",$R17&gt;Dashboard!$B$3),"Last updated after as-of date","")))</f>
        <v/>
      </c>
    </row>
    <row r="18" ht="36" customHeight="1">
      <c r="A18" s="15" t="n"/>
      <c r="B18" s="15" t="n"/>
      <c r="C18" s="15" t="n"/>
      <c r="D18" s="15" t="n"/>
      <c r="E18" s="15" t="n"/>
      <c r="F18" s="15" t="n"/>
      <c r="G18" s="15" t="n"/>
      <c r="H18" s="15" t="n"/>
      <c r="I18" s="26" t="n"/>
      <c r="J18" s="26" t="n"/>
      <c r="K18" s="26" t="n"/>
      <c r="L18" s="27" t="n"/>
      <c r="M18" s="27" t="n"/>
      <c r="N18" s="27" t="n"/>
      <c r="O18" s="15" t="n"/>
      <c r="P18" s="15" t="n"/>
      <c r="Q18" s="15" t="n"/>
      <c r="R18" s="27" t="n"/>
      <c r="S18" s="15" t="n"/>
      <c r="T18" s="10">
        <f>IF(COUNTA($A18:$S18)=0,"",TEXTJOIN(CHAR(59)&amp;" ",TRUE,IF($A18="","Missing Course ID",""),IF($B18="","Missing course title",""),IF($C18="","Missing subject area",""),IF($D18="","Missing course type",""),IF($E18="","Missing delivery mode",""),IF($F18="","Missing catalog status",""),IF($G18="","Missing owning department",""),IF($H18="","Missing catalog level",""),IF(AND($A18&lt;&gt;"",COUNTIF($A$6:$A$255,$A18)&gt;1),"Duplicate Course ID",""),IF(AND($D18="Credit",OR($I18="",$I18&lt;=0)),"Credit hours required",""),IF(AND($D18&lt;&gt;"Credit",$I18&gt;0),"Review credit hours",""),IF(OR($J18="",$J18&lt;=0),"Contact hours required",""),IF(OR($K18="",$K18&lt;=0),"Duration required",""),IF(AND(OR($F18="Scheduled",$F18="Active",$F18="Retired"),$L18=""),"Missing effective date",""),IF(AND($F18="Retired",$M18=""),"Missing retirement date",""),IF(AND($F18="Active",$N18=""),"Missing review due date",""),IF(AND($L18&lt;&gt;"",$M18&lt;&gt;"",$M18&lt;$L18),"Retirement before effective date",""),IF(AND($L18&lt;&gt;"",$N18&lt;&gt;"",$N18&lt;$L18),"Review date before effective date",""),IF(AND($F18="Active",$N18&lt;&gt;"",$N18&lt;Dashboard!$B$3),"Review overdue",""),IF($P18="","Missing description",""),IF($Q18="","Missing catalog version",""),IF($R18="","Missing last updated date",""),IF(AND($R18&lt;&gt;"",$R18&gt;Dashboard!$B$3),"Last updated after as-of date","")))</f>
        <v/>
      </c>
    </row>
    <row r="19" ht="36" customHeight="1">
      <c r="A19" s="15" t="n"/>
      <c r="B19" s="15" t="n"/>
      <c r="C19" s="15" t="n"/>
      <c r="D19" s="15" t="n"/>
      <c r="E19" s="15" t="n"/>
      <c r="F19" s="15" t="n"/>
      <c r="G19" s="15" t="n"/>
      <c r="H19" s="15" t="n"/>
      <c r="I19" s="26" t="n"/>
      <c r="J19" s="26" t="n"/>
      <c r="K19" s="26" t="n"/>
      <c r="L19" s="27" t="n"/>
      <c r="M19" s="27" t="n"/>
      <c r="N19" s="27" t="n"/>
      <c r="O19" s="15" t="n"/>
      <c r="P19" s="15" t="n"/>
      <c r="Q19" s="15" t="n"/>
      <c r="R19" s="27" t="n"/>
      <c r="S19" s="15" t="n"/>
      <c r="T19" s="10">
        <f>IF(COUNTA($A19:$S19)=0,"",TEXTJOIN(CHAR(59)&amp;" ",TRUE,IF($A19="","Missing Course ID",""),IF($B19="","Missing course title",""),IF($C19="","Missing subject area",""),IF($D19="","Missing course type",""),IF($E19="","Missing delivery mode",""),IF($F19="","Missing catalog status",""),IF($G19="","Missing owning department",""),IF($H19="","Missing catalog level",""),IF(AND($A19&lt;&gt;"",COUNTIF($A$6:$A$255,$A19)&gt;1),"Duplicate Course ID",""),IF(AND($D19="Credit",OR($I19="",$I19&lt;=0)),"Credit hours required",""),IF(AND($D19&lt;&gt;"Credit",$I19&gt;0),"Review credit hours",""),IF(OR($J19="",$J19&lt;=0),"Contact hours required",""),IF(OR($K19="",$K19&lt;=0),"Duration required",""),IF(AND(OR($F19="Scheduled",$F19="Active",$F19="Retired"),$L19=""),"Missing effective date",""),IF(AND($F19="Retired",$M19=""),"Missing retirement date",""),IF(AND($F19="Active",$N19=""),"Missing review due date",""),IF(AND($L19&lt;&gt;"",$M19&lt;&gt;"",$M19&lt;$L19),"Retirement before effective date",""),IF(AND($L19&lt;&gt;"",$N19&lt;&gt;"",$N19&lt;$L19),"Review date before effective date",""),IF(AND($F19="Active",$N19&lt;&gt;"",$N19&lt;Dashboard!$B$3),"Review overdue",""),IF($P19="","Missing description",""),IF($Q19="","Missing catalog version",""),IF($R19="","Missing last updated date",""),IF(AND($R19&lt;&gt;"",$R19&gt;Dashboard!$B$3),"Last updated after as-of date","")))</f>
        <v/>
      </c>
    </row>
    <row r="20" ht="36" customHeight="1">
      <c r="A20" s="15" t="n"/>
      <c r="B20" s="15" t="n"/>
      <c r="C20" s="15" t="n"/>
      <c r="D20" s="15" t="n"/>
      <c r="E20" s="15" t="n"/>
      <c r="F20" s="15" t="n"/>
      <c r="G20" s="15" t="n"/>
      <c r="H20" s="15" t="n"/>
      <c r="I20" s="26" t="n"/>
      <c r="J20" s="26" t="n"/>
      <c r="K20" s="26" t="n"/>
      <c r="L20" s="27" t="n"/>
      <c r="M20" s="27" t="n"/>
      <c r="N20" s="27" t="n"/>
      <c r="O20" s="15" t="n"/>
      <c r="P20" s="15" t="n"/>
      <c r="Q20" s="15" t="n"/>
      <c r="R20" s="27" t="n"/>
      <c r="S20" s="15" t="n"/>
      <c r="T20" s="10">
        <f>IF(COUNTA($A20:$S20)=0,"",TEXTJOIN(CHAR(59)&amp;" ",TRUE,IF($A20="","Missing Course ID",""),IF($B20="","Missing course title",""),IF($C20="","Missing subject area",""),IF($D20="","Missing course type",""),IF($E20="","Missing delivery mode",""),IF($F20="","Missing catalog status",""),IF($G20="","Missing owning department",""),IF($H20="","Missing catalog level",""),IF(AND($A20&lt;&gt;"",COUNTIF($A$6:$A$255,$A20)&gt;1),"Duplicate Course ID",""),IF(AND($D20="Credit",OR($I20="",$I20&lt;=0)),"Credit hours required",""),IF(AND($D20&lt;&gt;"Credit",$I20&gt;0),"Review credit hours",""),IF(OR($J20="",$J20&lt;=0),"Contact hours required",""),IF(OR($K20="",$K20&lt;=0),"Duration required",""),IF(AND(OR($F20="Scheduled",$F20="Active",$F20="Retired"),$L20=""),"Missing effective date",""),IF(AND($F20="Retired",$M20=""),"Missing retirement date",""),IF(AND($F20="Active",$N20=""),"Missing review due date",""),IF(AND($L20&lt;&gt;"",$M20&lt;&gt;"",$M20&lt;$L20),"Retirement before effective date",""),IF(AND($L20&lt;&gt;"",$N20&lt;&gt;"",$N20&lt;$L20),"Review date before effective date",""),IF(AND($F20="Active",$N20&lt;&gt;"",$N20&lt;Dashboard!$B$3),"Review overdue",""),IF($P20="","Missing description",""),IF($Q20="","Missing catalog version",""),IF($R20="","Missing last updated date",""),IF(AND($R20&lt;&gt;"",$R20&gt;Dashboard!$B$3),"Last updated after as-of date","")))</f>
        <v/>
      </c>
    </row>
    <row r="21" ht="36" customHeight="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26" t="n"/>
      <c r="J21" s="26" t="n"/>
      <c r="K21" s="26" t="n"/>
      <c r="L21" s="27" t="n"/>
      <c r="M21" s="27" t="n"/>
      <c r="N21" s="27" t="n"/>
      <c r="O21" s="15" t="n"/>
      <c r="P21" s="15" t="n"/>
      <c r="Q21" s="15" t="n"/>
      <c r="R21" s="27" t="n"/>
      <c r="S21" s="15" t="n"/>
      <c r="T21" s="10">
        <f>IF(COUNTA($A21:$S21)=0,"",TEXTJOIN(CHAR(59)&amp;" ",TRUE,IF($A21="","Missing Course ID",""),IF($B21="","Missing course title",""),IF($C21="","Missing subject area",""),IF($D21="","Missing course type",""),IF($E21="","Missing delivery mode",""),IF($F21="","Missing catalog status",""),IF($G21="","Missing owning department",""),IF($H21="","Missing catalog level",""),IF(AND($A21&lt;&gt;"",COUNTIF($A$6:$A$255,$A21)&gt;1),"Duplicate Course ID",""),IF(AND($D21="Credit",OR($I21="",$I21&lt;=0)),"Credit hours required",""),IF(AND($D21&lt;&gt;"Credit",$I21&gt;0),"Review credit hours",""),IF(OR($J21="",$J21&lt;=0),"Contact hours required",""),IF(OR($K21="",$K21&lt;=0),"Duration required",""),IF(AND(OR($F21="Scheduled",$F21="Active",$F21="Retired"),$L21=""),"Missing effective date",""),IF(AND($F21="Retired",$M21=""),"Missing retirement date",""),IF(AND($F21="Active",$N21=""),"Missing review due date",""),IF(AND($L21&lt;&gt;"",$M21&lt;&gt;"",$M21&lt;$L21),"Retirement before effective date",""),IF(AND($L21&lt;&gt;"",$N21&lt;&gt;"",$N21&lt;$L21),"Review date before effective date",""),IF(AND($F21="Active",$N21&lt;&gt;"",$N21&lt;Dashboard!$B$3),"Review overdue",""),IF($P21="","Missing description",""),IF($Q21="","Missing catalog version",""),IF($R21="","Missing last updated date",""),IF(AND($R21&lt;&gt;"",$R21&gt;Dashboard!$B$3),"Last updated after as-of date","")))</f>
        <v/>
      </c>
    </row>
    <row r="22" ht="36" customHeight="1">
      <c r="A22" s="15" t="n"/>
      <c r="B22" s="15" t="n"/>
      <c r="C22" s="15" t="n"/>
      <c r="D22" s="15" t="n"/>
      <c r="E22" s="15" t="n"/>
      <c r="F22" s="15" t="n"/>
      <c r="G22" s="15" t="n"/>
      <c r="H22" s="15" t="n"/>
      <c r="I22" s="26" t="n"/>
      <c r="J22" s="26" t="n"/>
      <c r="K22" s="26" t="n"/>
      <c r="L22" s="27" t="n"/>
      <c r="M22" s="27" t="n"/>
      <c r="N22" s="27" t="n"/>
      <c r="O22" s="15" t="n"/>
      <c r="P22" s="15" t="n"/>
      <c r="Q22" s="15" t="n"/>
      <c r="R22" s="27" t="n"/>
      <c r="S22" s="15" t="n"/>
      <c r="T22" s="10">
        <f>IF(COUNTA($A22:$S22)=0,"",TEXTJOIN(CHAR(59)&amp;" ",TRUE,IF($A22="","Missing Course ID",""),IF($B22="","Missing course title",""),IF($C22="","Missing subject area",""),IF($D22="","Missing course type",""),IF($E22="","Missing delivery mode",""),IF($F22="","Missing catalog status",""),IF($G22="","Missing owning department",""),IF($H22="","Missing catalog level",""),IF(AND($A22&lt;&gt;"",COUNTIF($A$6:$A$255,$A22)&gt;1),"Duplicate Course ID",""),IF(AND($D22="Credit",OR($I22="",$I22&lt;=0)),"Credit hours required",""),IF(AND($D22&lt;&gt;"Credit",$I22&gt;0),"Review credit hours",""),IF(OR($J22="",$J22&lt;=0),"Contact hours required",""),IF(OR($K22="",$K22&lt;=0),"Duration required",""),IF(AND(OR($F22="Scheduled",$F22="Active",$F22="Retired"),$L22=""),"Missing effective date",""),IF(AND($F22="Retired",$M22=""),"Missing retirement date",""),IF(AND($F22="Active",$N22=""),"Missing review due date",""),IF(AND($L22&lt;&gt;"",$M22&lt;&gt;"",$M22&lt;$L22),"Retirement before effective date",""),IF(AND($L22&lt;&gt;"",$N22&lt;&gt;"",$N22&lt;$L22),"Review date before effective date",""),IF(AND($F22="Active",$N22&lt;&gt;"",$N22&lt;Dashboard!$B$3),"Review overdue",""),IF($P22="","Missing description",""),IF($Q22="","Missing catalog version",""),IF($R22="","Missing last updated date",""),IF(AND($R22&lt;&gt;"",$R22&gt;Dashboard!$B$3),"Last updated after as-of date","")))</f>
        <v/>
      </c>
    </row>
    <row r="23" ht="36" customHeight="1">
      <c r="A23" s="15" t="n"/>
      <c r="B23" s="15" t="n"/>
      <c r="C23" s="15" t="n"/>
      <c r="D23" s="15" t="n"/>
      <c r="E23" s="15" t="n"/>
      <c r="F23" s="15" t="n"/>
      <c r="G23" s="15" t="n"/>
      <c r="H23" s="15" t="n"/>
      <c r="I23" s="26" t="n"/>
      <c r="J23" s="26" t="n"/>
      <c r="K23" s="26" t="n"/>
      <c r="L23" s="27" t="n"/>
      <c r="M23" s="27" t="n"/>
      <c r="N23" s="27" t="n"/>
      <c r="O23" s="15" t="n"/>
      <c r="P23" s="15" t="n"/>
      <c r="Q23" s="15" t="n"/>
      <c r="R23" s="27" t="n"/>
      <c r="S23" s="15" t="n"/>
      <c r="T23" s="10">
        <f>IF(COUNTA($A23:$S23)=0,"",TEXTJOIN(CHAR(59)&amp;" ",TRUE,IF($A23="","Missing Course ID",""),IF($B23="","Missing course title",""),IF($C23="","Missing subject area",""),IF($D23="","Missing course type",""),IF($E23="","Missing delivery mode",""),IF($F23="","Missing catalog status",""),IF($G23="","Missing owning department",""),IF($H23="","Missing catalog level",""),IF(AND($A23&lt;&gt;"",COUNTIF($A$6:$A$255,$A23)&gt;1),"Duplicate Course ID",""),IF(AND($D23="Credit",OR($I23="",$I23&lt;=0)),"Credit hours required",""),IF(AND($D23&lt;&gt;"Credit",$I23&gt;0),"Review credit hours",""),IF(OR($J23="",$J23&lt;=0),"Contact hours required",""),IF(OR($K23="",$K23&lt;=0),"Duration required",""),IF(AND(OR($F23="Scheduled",$F23="Active",$F23="Retired"),$L23=""),"Missing effective date",""),IF(AND($F23="Retired",$M23=""),"Missing retirement date",""),IF(AND($F23="Active",$N23=""),"Missing review due date",""),IF(AND($L23&lt;&gt;"",$M23&lt;&gt;"",$M23&lt;$L23),"Retirement before effective date",""),IF(AND($L23&lt;&gt;"",$N23&lt;&gt;"",$N23&lt;$L23),"Review date before effective date",""),IF(AND($F23="Active",$N23&lt;&gt;"",$N23&lt;Dashboard!$B$3),"Review overdue",""),IF($P23="","Missing description",""),IF($Q23="","Missing catalog version",""),IF($R23="","Missing last updated date",""),IF(AND($R23&lt;&gt;"",$R23&gt;Dashboard!$B$3),"Last updated after as-of date","")))</f>
        <v/>
      </c>
    </row>
    <row r="24" ht="36" customHeight="1">
      <c r="A24" s="15" t="n"/>
      <c r="B24" s="15" t="n"/>
      <c r="C24" s="15" t="n"/>
      <c r="D24" s="15" t="n"/>
      <c r="E24" s="15" t="n"/>
      <c r="F24" s="15" t="n"/>
      <c r="G24" s="15" t="n"/>
      <c r="H24" s="15" t="n"/>
      <c r="I24" s="26" t="n"/>
      <c r="J24" s="26" t="n"/>
      <c r="K24" s="26" t="n"/>
      <c r="L24" s="27" t="n"/>
      <c r="M24" s="27" t="n"/>
      <c r="N24" s="27" t="n"/>
      <c r="O24" s="15" t="n"/>
      <c r="P24" s="15" t="n"/>
      <c r="Q24" s="15" t="n"/>
      <c r="R24" s="27" t="n"/>
      <c r="S24" s="15" t="n"/>
      <c r="T24" s="10">
        <f>IF(COUNTA($A24:$S24)=0,"",TEXTJOIN(CHAR(59)&amp;" ",TRUE,IF($A24="","Missing Course ID",""),IF($B24="","Missing course title",""),IF($C24="","Missing subject area",""),IF($D24="","Missing course type",""),IF($E24="","Missing delivery mode",""),IF($F24="","Missing catalog status",""),IF($G24="","Missing owning department",""),IF($H24="","Missing catalog level",""),IF(AND($A24&lt;&gt;"",COUNTIF($A$6:$A$255,$A24)&gt;1),"Duplicate Course ID",""),IF(AND($D24="Credit",OR($I24="",$I24&lt;=0)),"Credit hours required",""),IF(AND($D24&lt;&gt;"Credit",$I24&gt;0),"Review credit hours",""),IF(OR($J24="",$J24&lt;=0),"Contact hours required",""),IF(OR($K24="",$K24&lt;=0),"Duration required",""),IF(AND(OR($F24="Scheduled",$F24="Active",$F24="Retired"),$L24=""),"Missing effective date",""),IF(AND($F24="Retired",$M24=""),"Missing retirement date",""),IF(AND($F24="Active",$N24=""),"Missing review due date",""),IF(AND($L24&lt;&gt;"",$M24&lt;&gt;"",$M24&lt;$L24),"Retirement before effective date",""),IF(AND($L24&lt;&gt;"",$N24&lt;&gt;"",$N24&lt;$L24),"Review date before effective date",""),IF(AND($F24="Active",$N24&lt;&gt;"",$N24&lt;Dashboard!$B$3),"Review overdue",""),IF($P24="","Missing description",""),IF($Q24="","Missing catalog version",""),IF($R24="","Missing last updated date",""),IF(AND($R24&lt;&gt;"",$R24&gt;Dashboard!$B$3),"Last updated after as-of date","")))</f>
        <v/>
      </c>
    </row>
    <row r="25" ht="36" customHeight="1">
      <c r="A25" s="15" t="n"/>
      <c r="B25" s="15" t="n"/>
      <c r="C25" s="15" t="n"/>
      <c r="D25" s="15" t="n"/>
      <c r="E25" s="15" t="n"/>
      <c r="F25" s="15" t="n"/>
      <c r="G25" s="15" t="n"/>
      <c r="H25" s="15" t="n"/>
      <c r="I25" s="26" t="n"/>
      <c r="J25" s="26" t="n"/>
      <c r="K25" s="26" t="n"/>
      <c r="L25" s="27" t="n"/>
      <c r="M25" s="27" t="n"/>
      <c r="N25" s="27" t="n"/>
      <c r="O25" s="15" t="n"/>
      <c r="P25" s="15" t="n"/>
      <c r="Q25" s="15" t="n"/>
      <c r="R25" s="27" t="n"/>
      <c r="S25" s="15" t="n"/>
      <c r="T25" s="10">
        <f>IF(COUNTA($A25:$S25)=0,"",TEXTJOIN(CHAR(59)&amp;" ",TRUE,IF($A25="","Missing Course ID",""),IF($B25="","Missing course title",""),IF($C25="","Missing subject area",""),IF($D25="","Missing course type",""),IF($E25="","Missing delivery mode",""),IF($F25="","Missing catalog status",""),IF($G25="","Missing owning department",""),IF($H25="","Missing catalog level",""),IF(AND($A25&lt;&gt;"",COUNTIF($A$6:$A$255,$A25)&gt;1),"Duplicate Course ID",""),IF(AND($D25="Credit",OR($I25="",$I25&lt;=0)),"Credit hours required",""),IF(AND($D25&lt;&gt;"Credit",$I25&gt;0),"Review credit hours",""),IF(OR($J25="",$J25&lt;=0),"Contact hours required",""),IF(OR($K25="",$K25&lt;=0),"Duration required",""),IF(AND(OR($F25="Scheduled",$F25="Active",$F25="Retired"),$L25=""),"Missing effective date",""),IF(AND($F25="Retired",$M25=""),"Missing retirement date",""),IF(AND($F25="Active",$N25=""),"Missing review due date",""),IF(AND($L25&lt;&gt;"",$M25&lt;&gt;"",$M25&lt;$L25),"Retirement before effective date",""),IF(AND($L25&lt;&gt;"",$N25&lt;&gt;"",$N25&lt;$L25),"Review date before effective date",""),IF(AND($F25="Active",$N25&lt;&gt;"",$N25&lt;Dashboard!$B$3),"Review overdue",""),IF($P25="","Missing description",""),IF($Q25="","Missing catalog version",""),IF($R25="","Missing last updated date",""),IF(AND($R25&lt;&gt;"",$R25&gt;Dashboard!$B$3),"Last updated after as-of date","")))</f>
        <v/>
      </c>
    </row>
    <row r="26" ht="36" customHeight="1">
      <c r="A26" s="15" t="n"/>
      <c r="B26" s="15" t="n"/>
      <c r="C26" s="15" t="n"/>
      <c r="D26" s="15" t="n"/>
      <c r="E26" s="15" t="n"/>
      <c r="F26" s="15" t="n"/>
      <c r="G26" s="15" t="n"/>
      <c r="H26" s="15" t="n"/>
      <c r="I26" s="26" t="n"/>
      <c r="J26" s="26" t="n"/>
      <c r="K26" s="26" t="n"/>
      <c r="L26" s="27" t="n"/>
      <c r="M26" s="27" t="n"/>
      <c r="N26" s="27" t="n"/>
      <c r="O26" s="15" t="n"/>
      <c r="P26" s="15" t="n"/>
      <c r="Q26" s="15" t="n"/>
      <c r="R26" s="27" t="n"/>
      <c r="S26" s="15" t="n"/>
      <c r="T26" s="10">
        <f>IF(COUNTA($A26:$S26)=0,"",TEXTJOIN(CHAR(59)&amp;" ",TRUE,IF($A26="","Missing Course ID",""),IF($B26="","Missing course title",""),IF($C26="","Missing subject area",""),IF($D26="","Missing course type",""),IF($E26="","Missing delivery mode",""),IF($F26="","Missing catalog status",""),IF($G26="","Missing owning department",""),IF($H26="","Missing catalog level",""),IF(AND($A26&lt;&gt;"",COUNTIF($A$6:$A$255,$A26)&gt;1),"Duplicate Course ID",""),IF(AND($D26="Credit",OR($I26="",$I26&lt;=0)),"Credit hours required",""),IF(AND($D26&lt;&gt;"Credit",$I26&gt;0),"Review credit hours",""),IF(OR($J26="",$J26&lt;=0),"Contact hours required",""),IF(OR($K26="",$K26&lt;=0),"Duration required",""),IF(AND(OR($F26="Scheduled",$F26="Active",$F26="Retired"),$L26=""),"Missing effective date",""),IF(AND($F26="Retired",$M26=""),"Missing retirement date",""),IF(AND($F26="Active",$N26=""),"Missing review due date",""),IF(AND($L26&lt;&gt;"",$M26&lt;&gt;"",$M26&lt;$L26),"Retirement before effective date",""),IF(AND($L26&lt;&gt;"",$N26&lt;&gt;"",$N26&lt;$L26),"Review date before effective date",""),IF(AND($F26="Active",$N26&lt;&gt;"",$N26&lt;Dashboard!$B$3),"Review overdue",""),IF($P26="","Missing description",""),IF($Q26="","Missing catalog version",""),IF($R26="","Missing last updated date",""),IF(AND($R26&lt;&gt;"",$R26&gt;Dashboard!$B$3),"Last updated after as-of date","")))</f>
        <v/>
      </c>
    </row>
    <row r="27" ht="36" customHeight="1">
      <c r="A27" s="15" t="n"/>
      <c r="B27" s="15" t="n"/>
      <c r="C27" s="15" t="n"/>
      <c r="D27" s="15" t="n"/>
      <c r="E27" s="15" t="n"/>
      <c r="F27" s="15" t="n"/>
      <c r="G27" s="15" t="n"/>
      <c r="H27" s="15" t="n"/>
      <c r="I27" s="26" t="n"/>
      <c r="J27" s="26" t="n"/>
      <c r="K27" s="26" t="n"/>
      <c r="L27" s="27" t="n"/>
      <c r="M27" s="27" t="n"/>
      <c r="N27" s="27" t="n"/>
      <c r="O27" s="15" t="n"/>
      <c r="P27" s="15" t="n"/>
      <c r="Q27" s="15" t="n"/>
      <c r="R27" s="27" t="n"/>
      <c r="S27" s="15" t="n"/>
      <c r="T27" s="10">
        <f>IF(COUNTA($A27:$S27)=0,"",TEXTJOIN(CHAR(59)&amp;" ",TRUE,IF($A27="","Missing Course ID",""),IF($B27="","Missing course title",""),IF($C27="","Missing subject area",""),IF($D27="","Missing course type",""),IF($E27="","Missing delivery mode",""),IF($F27="","Missing catalog status",""),IF($G27="","Missing owning department",""),IF($H27="","Missing catalog level",""),IF(AND($A27&lt;&gt;"",COUNTIF($A$6:$A$255,$A27)&gt;1),"Duplicate Course ID",""),IF(AND($D27="Credit",OR($I27="",$I27&lt;=0)),"Credit hours required",""),IF(AND($D27&lt;&gt;"Credit",$I27&gt;0),"Review credit hours",""),IF(OR($J27="",$J27&lt;=0),"Contact hours required",""),IF(OR($K27="",$K27&lt;=0),"Duration required",""),IF(AND(OR($F27="Scheduled",$F27="Active",$F27="Retired"),$L27=""),"Missing effective date",""),IF(AND($F27="Retired",$M27=""),"Missing retirement date",""),IF(AND($F27="Active",$N27=""),"Missing review due date",""),IF(AND($L27&lt;&gt;"",$M27&lt;&gt;"",$M27&lt;$L27),"Retirement before effective date",""),IF(AND($L27&lt;&gt;"",$N27&lt;&gt;"",$N27&lt;$L27),"Review date before effective date",""),IF(AND($F27="Active",$N27&lt;&gt;"",$N27&lt;Dashboard!$B$3),"Review overdue",""),IF($P27="","Missing description",""),IF($Q27="","Missing catalog version",""),IF($R27="","Missing last updated date",""),IF(AND($R27&lt;&gt;"",$R27&gt;Dashboard!$B$3),"Last updated after as-of date","")))</f>
        <v/>
      </c>
    </row>
    <row r="28" ht="36" customHeight="1">
      <c r="A28" s="15" t="n"/>
      <c r="B28" s="15" t="n"/>
      <c r="C28" s="15" t="n"/>
      <c r="D28" s="15" t="n"/>
      <c r="E28" s="15" t="n"/>
      <c r="F28" s="15" t="n"/>
      <c r="G28" s="15" t="n"/>
      <c r="H28" s="15" t="n"/>
      <c r="I28" s="26" t="n"/>
      <c r="J28" s="26" t="n"/>
      <c r="K28" s="26" t="n"/>
      <c r="L28" s="27" t="n"/>
      <c r="M28" s="27" t="n"/>
      <c r="N28" s="27" t="n"/>
      <c r="O28" s="15" t="n"/>
      <c r="P28" s="15" t="n"/>
      <c r="Q28" s="15" t="n"/>
      <c r="R28" s="27" t="n"/>
      <c r="S28" s="15" t="n"/>
      <c r="T28" s="10">
        <f>IF(COUNTA($A28:$S28)=0,"",TEXTJOIN(CHAR(59)&amp;" ",TRUE,IF($A28="","Missing Course ID",""),IF($B28="","Missing course title",""),IF($C28="","Missing subject area",""),IF($D28="","Missing course type",""),IF($E28="","Missing delivery mode",""),IF($F28="","Missing catalog status",""),IF($G28="","Missing owning department",""),IF($H28="","Missing catalog level",""),IF(AND($A28&lt;&gt;"",COUNTIF($A$6:$A$255,$A28)&gt;1),"Duplicate Course ID",""),IF(AND($D28="Credit",OR($I28="",$I28&lt;=0)),"Credit hours required",""),IF(AND($D28&lt;&gt;"Credit",$I28&gt;0),"Review credit hours",""),IF(OR($J28="",$J28&lt;=0),"Contact hours required",""),IF(OR($K28="",$K28&lt;=0),"Duration required",""),IF(AND(OR($F28="Scheduled",$F28="Active",$F28="Retired"),$L28=""),"Missing effective date",""),IF(AND($F28="Retired",$M28=""),"Missing retirement date",""),IF(AND($F28="Active",$N28=""),"Missing review due date",""),IF(AND($L28&lt;&gt;"",$M28&lt;&gt;"",$M28&lt;$L28),"Retirement before effective date",""),IF(AND($L28&lt;&gt;"",$N28&lt;&gt;"",$N28&lt;$L28),"Review date before effective date",""),IF(AND($F28="Active",$N28&lt;&gt;"",$N28&lt;Dashboard!$B$3),"Review overdue",""),IF($P28="","Missing description",""),IF($Q28="","Missing catalog version",""),IF($R28="","Missing last updated date",""),IF(AND($R28&lt;&gt;"",$R28&gt;Dashboard!$B$3),"Last updated after as-of date","")))</f>
        <v/>
      </c>
    </row>
    <row r="29" ht="36" customHeight="1">
      <c r="A29" s="15" t="n"/>
      <c r="B29" s="15" t="n"/>
      <c r="C29" s="15" t="n"/>
      <c r="D29" s="15" t="n"/>
      <c r="E29" s="15" t="n"/>
      <c r="F29" s="15" t="n"/>
      <c r="G29" s="15" t="n"/>
      <c r="H29" s="15" t="n"/>
      <c r="I29" s="26" t="n"/>
      <c r="J29" s="26" t="n"/>
      <c r="K29" s="26" t="n"/>
      <c r="L29" s="27" t="n"/>
      <c r="M29" s="27" t="n"/>
      <c r="N29" s="27" t="n"/>
      <c r="O29" s="15" t="n"/>
      <c r="P29" s="15" t="n"/>
      <c r="Q29" s="15" t="n"/>
      <c r="R29" s="27" t="n"/>
      <c r="S29" s="15" t="n"/>
      <c r="T29" s="10">
        <f>IF(COUNTA($A29:$S29)=0,"",TEXTJOIN(CHAR(59)&amp;" ",TRUE,IF($A29="","Missing Course ID",""),IF($B29="","Missing course title",""),IF($C29="","Missing subject area",""),IF($D29="","Missing course type",""),IF($E29="","Missing delivery mode",""),IF($F29="","Missing catalog status",""),IF($G29="","Missing owning department",""),IF($H29="","Missing catalog level",""),IF(AND($A29&lt;&gt;"",COUNTIF($A$6:$A$255,$A29)&gt;1),"Duplicate Course ID",""),IF(AND($D29="Credit",OR($I29="",$I29&lt;=0)),"Credit hours required",""),IF(AND($D29&lt;&gt;"Credit",$I29&gt;0),"Review credit hours",""),IF(OR($J29="",$J29&lt;=0),"Contact hours required",""),IF(OR($K29="",$K29&lt;=0),"Duration required",""),IF(AND(OR($F29="Scheduled",$F29="Active",$F29="Retired"),$L29=""),"Missing effective date",""),IF(AND($F29="Retired",$M29=""),"Missing retirement date",""),IF(AND($F29="Active",$N29=""),"Missing review due date",""),IF(AND($L29&lt;&gt;"",$M29&lt;&gt;"",$M29&lt;$L29),"Retirement before effective date",""),IF(AND($L29&lt;&gt;"",$N29&lt;&gt;"",$N29&lt;$L29),"Review date before effective date",""),IF(AND($F29="Active",$N29&lt;&gt;"",$N29&lt;Dashboard!$B$3),"Review overdue",""),IF($P29="","Missing description",""),IF($Q29="","Missing catalog version",""),IF($R29="","Missing last updated date",""),IF(AND($R29&lt;&gt;"",$R29&gt;Dashboard!$B$3),"Last updated after as-of date","")))</f>
        <v/>
      </c>
    </row>
    <row r="30" ht="36" customHeight="1">
      <c r="A30" s="15" t="n"/>
      <c r="B30" s="15" t="n"/>
      <c r="C30" s="15" t="n"/>
      <c r="D30" s="15" t="n"/>
      <c r="E30" s="15" t="n"/>
      <c r="F30" s="15" t="n"/>
      <c r="G30" s="15" t="n"/>
      <c r="H30" s="15" t="n"/>
      <c r="I30" s="26" t="n"/>
      <c r="J30" s="26" t="n"/>
      <c r="K30" s="26" t="n"/>
      <c r="L30" s="27" t="n"/>
      <c r="M30" s="27" t="n"/>
      <c r="N30" s="27" t="n"/>
      <c r="O30" s="15" t="n"/>
      <c r="P30" s="15" t="n"/>
      <c r="Q30" s="15" t="n"/>
      <c r="R30" s="27" t="n"/>
      <c r="S30" s="15" t="n"/>
      <c r="T30" s="10">
        <f>IF(COUNTA($A30:$S30)=0,"",TEXTJOIN(CHAR(59)&amp;" ",TRUE,IF($A30="","Missing Course ID",""),IF($B30="","Missing course title",""),IF($C30="","Missing subject area",""),IF($D30="","Missing course type",""),IF($E30="","Missing delivery mode",""),IF($F30="","Missing catalog status",""),IF($G30="","Missing owning department",""),IF($H30="","Missing catalog level",""),IF(AND($A30&lt;&gt;"",COUNTIF($A$6:$A$255,$A30)&gt;1),"Duplicate Course ID",""),IF(AND($D30="Credit",OR($I30="",$I30&lt;=0)),"Credit hours required",""),IF(AND($D30&lt;&gt;"Credit",$I30&gt;0),"Review credit hours",""),IF(OR($J30="",$J30&lt;=0),"Contact hours required",""),IF(OR($K30="",$K30&lt;=0),"Duration required",""),IF(AND(OR($F30="Scheduled",$F30="Active",$F30="Retired"),$L30=""),"Missing effective date",""),IF(AND($F30="Retired",$M30=""),"Missing retirement date",""),IF(AND($F30="Active",$N30=""),"Missing review due date",""),IF(AND($L30&lt;&gt;"",$M30&lt;&gt;"",$M30&lt;$L30),"Retirement before effective date",""),IF(AND($L30&lt;&gt;"",$N30&lt;&gt;"",$N30&lt;$L30),"Review date before effective date",""),IF(AND($F30="Active",$N30&lt;&gt;"",$N30&lt;Dashboard!$B$3),"Review overdue",""),IF($P30="","Missing description",""),IF($Q30="","Missing catalog version",""),IF($R30="","Missing last updated date",""),IF(AND($R30&lt;&gt;"",$R30&gt;Dashboard!$B$3),"Last updated after as-of date","")))</f>
        <v/>
      </c>
    </row>
    <row r="31" ht="36" customHeight="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26" t="n"/>
      <c r="J31" s="26" t="n"/>
      <c r="K31" s="26" t="n"/>
      <c r="L31" s="27" t="n"/>
      <c r="M31" s="27" t="n"/>
      <c r="N31" s="27" t="n"/>
      <c r="O31" s="15" t="n"/>
      <c r="P31" s="15" t="n"/>
      <c r="Q31" s="15" t="n"/>
      <c r="R31" s="27" t="n"/>
      <c r="S31" s="15" t="n"/>
      <c r="T31" s="10">
        <f>IF(COUNTA($A31:$S31)=0,"",TEXTJOIN(CHAR(59)&amp;" ",TRUE,IF($A31="","Missing Course ID",""),IF($B31="","Missing course title",""),IF($C31="","Missing subject area",""),IF($D31="","Missing course type",""),IF($E31="","Missing delivery mode",""),IF($F31="","Missing catalog status",""),IF($G31="","Missing owning department",""),IF($H31="","Missing catalog level",""),IF(AND($A31&lt;&gt;"",COUNTIF($A$6:$A$255,$A31)&gt;1),"Duplicate Course ID",""),IF(AND($D31="Credit",OR($I31="",$I31&lt;=0)),"Credit hours required",""),IF(AND($D31&lt;&gt;"Credit",$I31&gt;0),"Review credit hours",""),IF(OR($J31="",$J31&lt;=0),"Contact hours required",""),IF(OR($K31="",$K31&lt;=0),"Duration required",""),IF(AND(OR($F31="Scheduled",$F31="Active",$F31="Retired"),$L31=""),"Missing effective date",""),IF(AND($F31="Retired",$M31=""),"Missing retirement date",""),IF(AND($F31="Active",$N31=""),"Missing review due date",""),IF(AND($L31&lt;&gt;"",$M31&lt;&gt;"",$M31&lt;$L31),"Retirement before effective date",""),IF(AND($L31&lt;&gt;"",$N31&lt;&gt;"",$N31&lt;$L31),"Review date before effective date",""),IF(AND($F31="Active",$N31&lt;&gt;"",$N31&lt;Dashboard!$B$3),"Review overdue",""),IF($P31="","Missing description",""),IF($Q31="","Missing catalog version",""),IF($R31="","Missing last updated date",""),IF(AND($R31&lt;&gt;"",$R31&gt;Dashboard!$B$3),"Last updated after as-of date","")))</f>
        <v/>
      </c>
    </row>
    <row r="32" ht="36" customHeight="1">
      <c r="A32" s="15" t="n"/>
      <c r="B32" s="15" t="n"/>
      <c r="C32" s="15" t="n"/>
      <c r="D32" s="15" t="n"/>
      <c r="E32" s="15" t="n"/>
      <c r="F32" s="15" t="n"/>
      <c r="G32" s="15" t="n"/>
      <c r="H32" s="15" t="n"/>
      <c r="I32" s="26" t="n"/>
      <c r="J32" s="26" t="n"/>
      <c r="K32" s="26" t="n"/>
      <c r="L32" s="27" t="n"/>
      <c r="M32" s="27" t="n"/>
      <c r="N32" s="27" t="n"/>
      <c r="O32" s="15" t="n"/>
      <c r="P32" s="15" t="n"/>
      <c r="Q32" s="15" t="n"/>
      <c r="R32" s="27" t="n"/>
      <c r="S32" s="15" t="n"/>
      <c r="T32" s="10">
        <f>IF(COUNTA($A32:$S32)=0,"",TEXTJOIN(CHAR(59)&amp;" ",TRUE,IF($A32="","Missing Course ID",""),IF($B32="","Missing course title",""),IF($C32="","Missing subject area",""),IF($D32="","Missing course type",""),IF($E32="","Missing delivery mode",""),IF($F32="","Missing catalog status",""),IF($G32="","Missing owning department",""),IF($H32="","Missing catalog level",""),IF(AND($A32&lt;&gt;"",COUNTIF($A$6:$A$255,$A32)&gt;1),"Duplicate Course ID",""),IF(AND($D32="Credit",OR($I32="",$I32&lt;=0)),"Credit hours required",""),IF(AND($D32&lt;&gt;"Credit",$I32&gt;0),"Review credit hours",""),IF(OR($J32="",$J32&lt;=0),"Contact hours required",""),IF(OR($K32="",$K32&lt;=0),"Duration required",""),IF(AND(OR($F32="Scheduled",$F32="Active",$F32="Retired"),$L32=""),"Missing effective date",""),IF(AND($F32="Retired",$M32=""),"Missing retirement date",""),IF(AND($F32="Active",$N32=""),"Missing review due date",""),IF(AND($L32&lt;&gt;"",$M32&lt;&gt;"",$M32&lt;$L32),"Retirement before effective date",""),IF(AND($L32&lt;&gt;"",$N32&lt;&gt;"",$N32&lt;$L32),"Review date before effective date",""),IF(AND($F32="Active",$N32&lt;&gt;"",$N32&lt;Dashboard!$B$3),"Review overdue",""),IF($P32="","Missing description",""),IF($Q32="","Missing catalog version",""),IF($R32="","Missing last updated date",""),IF(AND($R32&lt;&gt;"",$R32&gt;Dashboard!$B$3),"Last updated after as-of date","")))</f>
        <v/>
      </c>
    </row>
    <row r="33" ht="36" customHeight="1">
      <c r="A33" s="15" t="n"/>
      <c r="B33" s="15" t="n"/>
      <c r="C33" s="15" t="n"/>
      <c r="D33" s="15" t="n"/>
      <c r="E33" s="15" t="n"/>
      <c r="F33" s="15" t="n"/>
      <c r="G33" s="15" t="n"/>
      <c r="H33" s="15" t="n"/>
      <c r="I33" s="26" t="n"/>
      <c r="J33" s="26" t="n"/>
      <c r="K33" s="26" t="n"/>
      <c r="L33" s="27" t="n"/>
      <c r="M33" s="27" t="n"/>
      <c r="N33" s="27" t="n"/>
      <c r="O33" s="15" t="n"/>
      <c r="P33" s="15" t="n"/>
      <c r="Q33" s="15" t="n"/>
      <c r="R33" s="27" t="n"/>
      <c r="S33" s="15" t="n"/>
      <c r="T33" s="10">
        <f>IF(COUNTA($A33:$S33)=0,"",TEXTJOIN(CHAR(59)&amp;" ",TRUE,IF($A33="","Missing Course ID",""),IF($B33="","Missing course title",""),IF($C33="","Missing subject area",""),IF($D33="","Missing course type",""),IF($E33="","Missing delivery mode",""),IF($F33="","Missing catalog status",""),IF($G33="","Missing owning department",""),IF($H33="","Missing catalog level",""),IF(AND($A33&lt;&gt;"",COUNTIF($A$6:$A$255,$A33)&gt;1),"Duplicate Course ID",""),IF(AND($D33="Credit",OR($I33="",$I33&lt;=0)),"Credit hours required",""),IF(AND($D33&lt;&gt;"Credit",$I33&gt;0),"Review credit hours",""),IF(OR($J33="",$J33&lt;=0),"Contact hours required",""),IF(OR($K33="",$K33&lt;=0),"Duration required",""),IF(AND(OR($F33="Scheduled",$F33="Active",$F33="Retired"),$L33=""),"Missing effective date",""),IF(AND($F33="Retired",$M33=""),"Missing retirement date",""),IF(AND($F33="Active",$N33=""),"Missing review due date",""),IF(AND($L33&lt;&gt;"",$M33&lt;&gt;"",$M33&lt;$L33),"Retirement before effective date",""),IF(AND($L33&lt;&gt;"",$N33&lt;&gt;"",$N33&lt;$L33),"Review date before effective date",""),IF(AND($F33="Active",$N33&lt;&gt;"",$N33&lt;Dashboard!$B$3),"Review overdue",""),IF($P33="","Missing description",""),IF($Q33="","Missing catalog version",""),IF($R33="","Missing last updated date",""),IF(AND($R33&lt;&gt;"",$R33&gt;Dashboard!$B$3),"Last updated after as-of date","")))</f>
        <v/>
      </c>
    </row>
    <row r="34" ht="36" customHeight="1">
      <c r="A34" s="15" t="n"/>
      <c r="B34" s="15" t="n"/>
      <c r="C34" s="15" t="n"/>
      <c r="D34" s="15" t="n"/>
      <c r="E34" s="15" t="n"/>
      <c r="F34" s="15" t="n"/>
      <c r="G34" s="15" t="n"/>
      <c r="H34" s="15" t="n"/>
      <c r="I34" s="26" t="n"/>
      <c r="J34" s="26" t="n"/>
      <c r="K34" s="26" t="n"/>
      <c r="L34" s="27" t="n"/>
      <c r="M34" s="27" t="n"/>
      <c r="N34" s="27" t="n"/>
      <c r="O34" s="15" t="n"/>
      <c r="P34" s="15" t="n"/>
      <c r="Q34" s="15" t="n"/>
      <c r="R34" s="27" t="n"/>
      <c r="S34" s="15" t="n"/>
      <c r="T34" s="10">
        <f>IF(COUNTA($A34:$S34)=0,"",TEXTJOIN(CHAR(59)&amp;" ",TRUE,IF($A34="","Missing Course ID",""),IF($B34="","Missing course title",""),IF($C34="","Missing subject area",""),IF($D34="","Missing course type",""),IF($E34="","Missing delivery mode",""),IF($F34="","Missing catalog status",""),IF($G34="","Missing owning department",""),IF($H34="","Missing catalog level",""),IF(AND($A34&lt;&gt;"",COUNTIF($A$6:$A$255,$A34)&gt;1),"Duplicate Course ID",""),IF(AND($D34="Credit",OR($I34="",$I34&lt;=0)),"Credit hours required",""),IF(AND($D34&lt;&gt;"Credit",$I34&gt;0),"Review credit hours",""),IF(OR($J34="",$J34&lt;=0),"Contact hours required",""),IF(OR($K34="",$K34&lt;=0),"Duration required",""),IF(AND(OR($F34="Scheduled",$F34="Active",$F34="Retired"),$L34=""),"Missing effective date",""),IF(AND($F34="Retired",$M34=""),"Missing retirement date",""),IF(AND($F34="Active",$N34=""),"Missing review due date",""),IF(AND($L34&lt;&gt;"",$M34&lt;&gt;"",$M34&lt;$L34),"Retirement before effective date",""),IF(AND($L34&lt;&gt;"",$N34&lt;&gt;"",$N34&lt;$L34),"Review date before effective date",""),IF(AND($F34="Active",$N34&lt;&gt;"",$N34&lt;Dashboard!$B$3),"Review overdue",""),IF($P34="","Missing description",""),IF($Q34="","Missing catalog version",""),IF($R34="","Missing last updated date",""),IF(AND($R34&lt;&gt;"",$R34&gt;Dashboard!$B$3),"Last updated after as-of date","")))</f>
        <v/>
      </c>
    </row>
    <row r="35" ht="36" customHeight="1">
      <c r="A35" s="15" t="n"/>
      <c r="B35" s="15" t="n"/>
      <c r="C35" s="15" t="n"/>
      <c r="D35" s="15" t="n"/>
      <c r="E35" s="15" t="n"/>
      <c r="F35" s="15" t="n"/>
      <c r="G35" s="15" t="n"/>
      <c r="H35" s="15" t="n"/>
      <c r="I35" s="26" t="n"/>
      <c r="J35" s="26" t="n"/>
      <c r="K35" s="26" t="n"/>
      <c r="L35" s="27" t="n"/>
      <c r="M35" s="27" t="n"/>
      <c r="N35" s="27" t="n"/>
      <c r="O35" s="15" t="n"/>
      <c r="P35" s="15" t="n"/>
      <c r="Q35" s="15" t="n"/>
      <c r="R35" s="27" t="n"/>
      <c r="S35" s="15" t="n"/>
      <c r="T35" s="10">
        <f>IF(COUNTA($A35:$S35)=0,"",TEXTJOIN(CHAR(59)&amp;" ",TRUE,IF($A35="","Missing Course ID",""),IF($B35="","Missing course title",""),IF($C35="","Missing subject area",""),IF($D35="","Missing course type",""),IF($E35="","Missing delivery mode",""),IF($F35="","Missing catalog status",""),IF($G35="","Missing owning department",""),IF($H35="","Missing catalog level",""),IF(AND($A35&lt;&gt;"",COUNTIF($A$6:$A$255,$A35)&gt;1),"Duplicate Course ID",""),IF(AND($D35="Credit",OR($I35="",$I35&lt;=0)),"Credit hours required",""),IF(AND($D35&lt;&gt;"Credit",$I35&gt;0),"Review credit hours",""),IF(OR($J35="",$J35&lt;=0),"Contact hours required",""),IF(OR($K35="",$K35&lt;=0),"Duration required",""),IF(AND(OR($F35="Scheduled",$F35="Active",$F35="Retired"),$L35=""),"Missing effective date",""),IF(AND($F35="Retired",$M35=""),"Missing retirement date",""),IF(AND($F35="Active",$N35=""),"Missing review due date",""),IF(AND($L35&lt;&gt;"",$M35&lt;&gt;"",$M35&lt;$L35),"Retirement before effective date",""),IF(AND($L35&lt;&gt;"",$N35&lt;&gt;"",$N35&lt;$L35),"Review date before effective date",""),IF(AND($F35="Active",$N35&lt;&gt;"",$N35&lt;Dashboard!$B$3),"Review overdue",""),IF($P35="","Missing description",""),IF($Q35="","Missing catalog version",""),IF($R35="","Missing last updated date",""),IF(AND($R35&lt;&gt;"",$R35&gt;Dashboard!$B$3),"Last updated after as-of date","")))</f>
        <v/>
      </c>
    </row>
    <row r="36" ht="36" customHeight="1">
      <c r="A36" s="15" t="n"/>
      <c r="B36" s="15" t="n"/>
      <c r="C36" s="15" t="n"/>
      <c r="D36" s="15" t="n"/>
      <c r="E36" s="15" t="n"/>
      <c r="F36" s="15" t="n"/>
      <c r="G36" s="15" t="n"/>
      <c r="H36" s="15" t="n"/>
      <c r="I36" s="26" t="n"/>
      <c r="J36" s="26" t="n"/>
      <c r="K36" s="26" t="n"/>
      <c r="L36" s="27" t="n"/>
      <c r="M36" s="27" t="n"/>
      <c r="N36" s="27" t="n"/>
      <c r="O36" s="15" t="n"/>
      <c r="P36" s="15" t="n"/>
      <c r="Q36" s="15" t="n"/>
      <c r="R36" s="27" t="n"/>
      <c r="S36" s="15" t="n"/>
      <c r="T36" s="10">
        <f>IF(COUNTA($A36:$S36)=0,"",TEXTJOIN(CHAR(59)&amp;" ",TRUE,IF($A36="","Missing Course ID",""),IF($B36="","Missing course title",""),IF($C36="","Missing subject area",""),IF($D36="","Missing course type",""),IF($E36="","Missing delivery mode",""),IF($F36="","Missing catalog status",""),IF($G36="","Missing owning department",""),IF($H36="","Missing catalog level",""),IF(AND($A36&lt;&gt;"",COUNTIF($A$6:$A$255,$A36)&gt;1),"Duplicate Course ID",""),IF(AND($D36="Credit",OR($I36="",$I36&lt;=0)),"Credit hours required",""),IF(AND($D36&lt;&gt;"Credit",$I36&gt;0),"Review credit hours",""),IF(OR($J36="",$J36&lt;=0),"Contact hours required",""),IF(OR($K36="",$K36&lt;=0),"Duration required",""),IF(AND(OR($F36="Scheduled",$F36="Active",$F36="Retired"),$L36=""),"Missing effective date",""),IF(AND($F36="Retired",$M36=""),"Missing retirement date",""),IF(AND($F36="Active",$N36=""),"Missing review due date",""),IF(AND($L36&lt;&gt;"",$M36&lt;&gt;"",$M36&lt;$L36),"Retirement before effective date",""),IF(AND($L36&lt;&gt;"",$N36&lt;&gt;"",$N36&lt;$L36),"Review date before effective date",""),IF(AND($F36="Active",$N36&lt;&gt;"",$N36&lt;Dashboard!$B$3),"Review overdue",""),IF($P36="","Missing description",""),IF($Q36="","Missing catalog version",""),IF($R36="","Missing last updated date",""),IF(AND($R36&lt;&gt;"",$R36&gt;Dashboard!$B$3),"Last updated after as-of date","")))</f>
        <v/>
      </c>
    </row>
    <row r="37" ht="36" customHeight="1">
      <c r="A37" s="15" t="n"/>
      <c r="B37" s="15" t="n"/>
      <c r="C37" s="15" t="n"/>
      <c r="D37" s="15" t="n"/>
      <c r="E37" s="15" t="n"/>
      <c r="F37" s="15" t="n"/>
      <c r="G37" s="15" t="n"/>
      <c r="H37" s="15" t="n"/>
      <c r="I37" s="26" t="n"/>
      <c r="J37" s="26" t="n"/>
      <c r="K37" s="26" t="n"/>
      <c r="L37" s="27" t="n"/>
      <c r="M37" s="27" t="n"/>
      <c r="N37" s="27" t="n"/>
      <c r="O37" s="15" t="n"/>
      <c r="P37" s="15" t="n"/>
      <c r="Q37" s="15" t="n"/>
      <c r="R37" s="27" t="n"/>
      <c r="S37" s="15" t="n"/>
      <c r="T37" s="10">
        <f>IF(COUNTA($A37:$S37)=0,"",TEXTJOIN(CHAR(59)&amp;" ",TRUE,IF($A37="","Missing Course ID",""),IF($B37="","Missing course title",""),IF($C37="","Missing subject area",""),IF($D37="","Missing course type",""),IF($E37="","Missing delivery mode",""),IF($F37="","Missing catalog status",""),IF($G37="","Missing owning department",""),IF($H37="","Missing catalog level",""),IF(AND($A37&lt;&gt;"",COUNTIF($A$6:$A$255,$A37)&gt;1),"Duplicate Course ID",""),IF(AND($D37="Credit",OR($I37="",$I37&lt;=0)),"Credit hours required",""),IF(AND($D37&lt;&gt;"Credit",$I37&gt;0),"Review credit hours",""),IF(OR($J37="",$J37&lt;=0),"Contact hours required",""),IF(OR($K37="",$K37&lt;=0),"Duration required",""),IF(AND(OR($F37="Scheduled",$F37="Active",$F37="Retired"),$L37=""),"Missing effective date",""),IF(AND($F37="Retired",$M37=""),"Missing retirement date",""),IF(AND($F37="Active",$N37=""),"Missing review due date",""),IF(AND($L37&lt;&gt;"",$M37&lt;&gt;"",$M37&lt;$L37),"Retirement before effective date",""),IF(AND($L37&lt;&gt;"",$N37&lt;&gt;"",$N37&lt;$L37),"Review date before effective date",""),IF(AND($F37="Active",$N37&lt;&gt;"",$N37&lt;Dashboard!$B$3),"Review overdue",""),IF($P37="","Missing description",""),IF($Q37="","Missing catalog version",""),IF($R37="","Missing last updated date",""),IF(AND($R37&lt;&gt;"",$R37&gt;Dashboard!$B$3),"Last updated after as-of date","")))</f>
        <v/>
      </c>
    </row>
    <row r="38" ht="36" customHeight="1">
      <c r="A38" s="15" t="n"/>
      <c r="B38" s="15" t="n"/>
      <c r="C38" s="15" t="n"/>
      <c r="D38" s="15" t="n"/>
      <c r="E38" s="15" t="n"/>
      <c r="F38" s="15" t="n"/>
      <c r="G38" s="15" t="n"/>
      <c r="H38" s="15" t="n"/>
      <c r="I38" s="26" t="n"/>
      <c r="J38" s="26" t="n"/>
      <c r="K38" s="26" t="n"/>
      <c r="L38" s="27" t="n"/>
      <c r="M38" s="27" t="n"/>
      <c r="N38" s="27" t="n"/>
      <c r="O38" s="15" t="n"/>
      <c r="P38" s="15" t="n"/>
      <c r="Q38" s="15" t="n"/>
      <c r="R38" s="27" t="n"/>
      <c r="S38" s="15" t="n"/>
      <c r="T38" s="10">
        <f>IF(COUNTA($A38:$S38)=0,"",TEXTJOIN(CHAR(59)&amp;" ",TRUE,IF($A38="","Missing Course ID",""),IF($B38="","Missing course title",""),IF($C38="","Missing subject area",""),IF($D38="","Missing course type",""),IF($E38="","Missing delivery mode",""),IF($F38="","Missing catalog status",""),IF($G38="","Missing owning department",""),IF($H38="","Missing catalog level",""),IF(AND($A38&lt;&gt;"",COUNTIF($A$6:$A$255,$A38)&gt;1),"Duplicate Course ID",""),IF(AND($D38="Credit",OR($I38="",$I38&lt;=0)),"Credit hours required",""),IF(AND($D38&lt;&gt;"Credit",$I38&gt;0),"Review credit hours",""),IF(OR($J38="",$J38&lt;=0),"Contact hours required",""),IF(OR($K38="",$K38&lt;=0),"Duration required",""),IF(AND(OR($F38="Scheduled",$F38="Active",$F38="Retired"),$L38=""),"Missing effective date",""),IF(AND($F38="Retired",$M38=""),"Missing retirement date",""),IF(AND($F38="Active",$N38=""),"Missing review due date",""),IF(AND($L38&lt;&gt;"",$M38&lt;&gt;"",$M38&lt;$L38),"Retirement before effective date",""),IF(AND($L38&lt;&gt;"",$N38&lt;&gt;"",$N38&lt;$L38),"Review date before effective date",""),IF(AND($F38="Active",$N38&lt;&gt;"",$N38&lt;Dashboard!$B$3),"Review overdue",""),IF($P38="","Missing description",""),IF($Q38="","Missing catalog version",""),IF($R38="","Missing last updated date",""),IF(AND($R38&lt;&gt;"",$R38&gt;Dashboard!$B$3),"Last updated after as-of date","")))</f>
        <v/>
      </c>
    </row>
    <row r="39" ht="36" customHeight="1">
      <c r="A39" s="15" t="n"/>
      <c r="B39" s="15" t="n"/>
      <c r="C39" s="15" t="n"/>
      <c r="D39" s="15" t="n"/>
      <c r="E39" s="15" t="n"/>
      <c r="F39" s="15" t="n"/>
      <c r="G39" s="15" t="n"/>
      <c r="H39" s="15" t="n"/>
      <c r="I39" s="26" t="n"/>
      <c r="J39" s="26" t="n"/>
      <c r="K39" s="26" t="n"/>
      <c r="L39" s="27" t="n"/>
      <c r="M39" s="27" t="n"/>
      <c r="N39" s="27" t="n"/>
      <c r="O39" s="15" t="n"/>
      <c r="P39" s="15" t="n"/>
      <c r="Q39" s="15" t="n"/>
      <c r="R39" s="27" t="n"/>
      <c r="S39" s="15" t="n"/>
      <c r="T39" s="10">
        <f>IF(COUNTA($A39:$S39)=0,"",TEXTJOIN(CHAR(59)&amp;" ",TRUE,IF($A39="","Missing Course ID",""),IF($B39="","Missing course title",""),IF($C39="","Missing subject area",""),IF($D39="","Missing course type",""),IF($E39="","Missing delivery mode",""),IF($F39="","Missing catalog status",""),IF($G39="","Missing owning department",""),IF($H39="","Missing catalog level",""),IF(AND($A39&lt;&gt;"",COUNTIF($A$6:$A$255,$A39)&gt;1),"Duplicate Course ID",""),IF(AND($D39="Credit",OR($I39="",$I39&lt;=0)),"Credit hours required",""),IF(AND($D39&lt;&gt;"Credit",$I39&gt;0),"Review credit hours",""),IF(OR($J39="",$J39&lt;=0),"Contact hours required",""),IF(OR($K39="",$K39&lt;=0),"Duration required",""),IF(AND(OR($F39="Scheduled",$F39="Active",$F39="Retired"),$L39=""),"Missing effective date",""),IF(AND($F39="Retired",$M39=""),"Missing retirement date",""),IF(AND($F39="Active",$N39=""),"Missing review due date",""),IF(AND($L39&lt;&gt;"",$M39&lt;&gt;"",$M39&lt;$L39),"Retirement before effective date",""),IF(AND($L39&lt;&gt;"",$N39&lt;&gt;"",$N39&lt;$L39),"Review date before effective date",""),IF(AND($F39="Active",$N39&lt;&gt;"",$N39&lt;Dashboard!$B$3),"Review overdue",""),IF($P39="","Missing description",""),IF($Q39="","Missing catalog version",""),IF($R39="","Missing last updated date",""),IF(AND($R39&lt;&gt;"",$R39&gt;Dashboard!$B$3),"Last updated after as-of date","")))</f>
        <v/>
      </c>
    </row>
    <row r="40" ht="36" customHeight="1">
      <c r="A40" s="15" t="n"/>
      <c r="B40" s="15" t="n"/>
      <c r="C40" s="15" t="n"/>
      <c r="D40" s="15" t="n"/>
      <c r="E40" s="15" t="n"/>
      <c r="F40" s="15" t="n"/>
      <c r="G40" s="15" t="n"/>
      <c r="H40" s="15" t="n"/>
      <c r="I40" s="26" t="n"/>
      <c r="J40" s="26" t="n"/>
      <c r="K40" s="26" t="n"/>
      <c r="L40" s="27" t="n"/>
      <c r="M40" s="27" t="n"/>
      <c r="N40" s="27" t="n"/>
      <c r="O40" s="15" t="n"/>
      <c r="P40" s="15" t="n"/>
      <c r="Q40" s="15" t="n"/>
      <c r="R40" s="27" t="n"/>
      <c r="S40" s="15" t="n"/>
      <c r="T40" s="10">
        <f>IF(COUNTA($A40:$S40)=0,"",TEXTJOIN(CHAR(59)&amp;" ",TRUE,IF($A40="","Missing Course ID",""),IF($B40="","Missing course title",""),IF($C40="","Missing subject area",""),IF($D40="","Missing course type",""),IF($E40="","Missing delivery mode",""),IF($F40="","Missing catalog status",""),IF($G40="","Missing owning department",""),IF($H40="","Missing catalog level",""),IF(AND($A40&lt;&gt;"",COUNTIF($A$6:$A$255,$A40)&gt;1),"Duplicate Course ID",""),IF(AND($D40="Credit",OR($I40="",$I40&lt;=0)),"Credit hours required",""),IF(AND($D40&lt;&gt;"Credit",$I40&gt;0),"Review credit hours",""),IF(OR($J40="",$J40&lt;=0),"Contact hours required",""),IF(OR($K40="",$K40&lt;=0),"Duration required",""),IF(AND(OR($F40="Scheduled",$F40="Active",$F40="Retired"),$L40=""),"Missing effective date",""),IF(AND($F40="Retired",$M40=""),"Missing retirement date",""),IF(AND($F40="Active",$N40=""),"Missing review due date",""),IF(AND($L40&lt;&gt;"",$M40&lt;&gt;"",$M40&lt;$L40),"Retirement before effective date",""),IF(AND($L40&lt;&gt;"",$N40&lt;&gt;"",$N40&lt;$L40),"Review date before effective date",""),IF(AND($F40="Active",$N40&lt;&gt;"",$N40&lt;Dashboard!$B$3),"Review overdue",""),IF($P40="","Missing description",""),IF($Q40="","Missing catalog version",""),IF($R40="","Missing last updated date",""),IF(AND($R40&lt;&gt;"",$R40&gt;Dashboard!$B$3),"Last updated after as-of date","")))</f>
        <v/>
      </c>
    </row>
    <row r="41" ht="36" customHeight="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26" t="n"/>
      <c r="J41" s="26" t="n"/>
      <c r="K41" s="26" t="n"/>
      <c r="L41" s="27" t="n"/>
      <c r="M41" s="27" t="n"/>
      <c r="N41" s="27" t="n"/>
      <c r="O41" s="15" t="n"/>
      <c r="P41" s="15" t="n"/>
      <c r="Q41" s="15" t="n"/>
      <c r="R41" s="27" t="n"/>
      <c r="S41" s="15" t="n"/>
      <c r="T41" s="10">
        <f>IF(COUNTA($A41:$S41)=0,"",TEXTJOIN(CHAR(59)&amp;" ",TRUE,IF($A41="","Missing Course ID",""),IF($B41="","Missing course title",""),IF($C41="","Missing subject area",""),IF($D41="","Missing course type",""),IF($E41="","Missing delivery mode",""),IF($F41="","Missing catalog status",""),IF($G41="","Missing owning department",""),IF($H41="","Missing catalog level",""),IF(AND($A41&lt;&gt;"",COUNTIF($A$6:$A$255,$A41)&gt;1),"Duplicate Course ID",""),IF(AND($D41="Credit",OR($I41="",$I41&lt;=0)),"Credit hours required",""),IF(AND($D41&lt;&gt;"Credit",$I41&gt;0),"Review credit hours",""),IF(OR($J41="",$J41&lt;=0),"Contact hours required",""),IF(OR($K41="",$K41&lt;=0),"Duration required",""),IF(AND(OR($F41="Scheduled",$F41="Active",$F41="Retired"),$L41=""),"Missing effective date",""),IF(AND($F41="Retired",$M41=""),"Missing retirement date",""),IF(AND($F41="Active",$N41=""),"Missing review due date",""),IF(AND($L41&lt;&gt;"",$M41&lt;&gt;"",$M41&lt;$L41),"Retirement before effective date",""),IF(AND($L41&lt;&gt;"",$N41&lt;&gt;"",$N41&lt;$L41),"Review date before effective date",""),IF(AND($F41="Active",$N41&lt;&gt;"",$N41&lt;Dashboard!$B$3),"Review overdue",""),IF($P41="","Missing description",""),IF($Q41="","Missing catalog version",""),IF($R41="","Missing last updated date",""),IF(AND($R41&lt;&gt;"",$R41&gt;Dashboard!$B$3),"Last updated after as-of date","")))</f>
        <v/>
      </c>
    </row>
    <row r="42" ht="36" customHeight="1">
      <c r="A42" s="15" t="n"/>
      <c r="B42" s="15" t="n"/>
      <c r="C42" s="15" t="n"/>
      <c r="D42" s="15" t="n"/>
      <c r="E42" s="15" t="n"/>
      <c r="F42" s="15" t="n"/>
      <c r="G42" s="15" t="n"/>
      <c r="H42" s="15" t="n"/>
      <c r="I42" s="26" t="n"/>
      <c r="J42" s="26" t="n"/>
      <c r="K42" s="26" t="n"/>
      <c r="L42" s="27" t="n"/>
      <c r="M42" s="27" t="n"/>
      <c r="N42" s="27" t="n"/>
      <c r="O42" s="15" t="n"/>
      <c r="P42" s="15" t="n"/>
      <c r="Q42" s="15" t="n"/>
      <c r="R42" s="27" t="n"/>
      <c r="S42" s="15" t="n"/>
      <c r="T42" s="10">
        <f>IF(COUNTA($A42:$S42)=0,"",TEXTJOIN(CHAR(59)&amp;" ",TRUE,IF($A42="","Missing Course ID",""),IF($B42="","Missing course title",""),IF($C42="","Missing subject area",""),IF($D42="","Missing course type",""),IF($E42="","Missing delivery mode",""),IF($F42="","Missing catalog status",""),IF($G42="","Missing owning department",""),IF($H42="","Missing catalog level",""),IF(AND($A42&lt;&gt;"",COUNTIF($A$6:$A$255,$A42)&gt;1),"Duplicate Course ID",""),IF(AND($D42="Credit",OR($I42="",$I42&lt;=0)),"Credit hours required",""),IF(AND($D42&lt;&gt;"Credit",$I42&gt;0),"Review credit hours",""),IF(OR($J42="",$J42&lt;=0),"Contact hours required",""),IF(OR($K42="",$K42&lt;=0),"Duration required",""),IF(AND(OR($F42="Scheduled",$F42="Active",$F42="Retired"),$L42=""),"Missing effective date",""),IF(AND($F42="Retired",$M42=""),"Missing retirement date",""),IF(AND($F42="Active",$N42=""),"Missing review due date",""),IF(AND($L42&lt;&gt;"",$M42&lt;&gt;"",$M42&lt;$L42),"Retirement before effective date",""),IF(AND($L42&lt;&gt;"",$N42&lt;&gt;"",$N42&lt;$L42),"Review date before effective date",""),IF(AND($F42="Active",$N42&lt;&gt;"",$N42&lt;Dashboard!$B$3),"Review overdue",""),IF($P42="","Missing description",""),IF($Q42="","Missing catalog version",""),IF($R42="","Missing last updated date",""),IF(AND($R42&lt;&gt;"",$R42&gt;Dashboard!$B$3),"Last updated after as-of date","")))</f>
        <v/>
      </c>
    </row>
    <row r="43" ht="36" customHeight="1">
      <c r="A43" s="15" t="n"/>
      <c r="B43" s="15" t="n"/>
      <c r="C43" s="15" t="n"/>
      <c r="D43" s="15" t="n"/>
      <c r="E43" s="15" t="n"/>
      <c r="F43" s="15" t="n"/>
      <c r="G43" s="15" t="n"/>
      <c r="H43" s="15" t="n"/>
      <c r="I43" s="26" t="n"/>
      <c r="J43" s="26" t="n"/>
      <c r="K43" s="26" t="n"/>
      <c r="L43" s="27" t="n"/>
      <c r="M43" s="27" t="n"/>
      <c r="N43" s="27" t="n"/>
      <c r="O43" s="15" t="n"/>
      <c r="P43" s="15" t="n"/>
      <c r="Q43" s="15" t="n"/>
      <c r="R43" s="27" t="n"/>
      <c r="S43" s="15" t="n"/>
      <c r="T43" s="10">
        <f>IF(COUNTA($A43:$S43)=0,"",TEXTJOIN(CHAR(59)&amp;" ",TRUE,IF($A43="","Missing Course ID",""),IF($B43="","Missing course title",""),IF($C43="","Missing subject area",""),IF($D43="","Missing course type",""),IF($E43="","Missing delivery mode",""),IF($F43="","Missing catalog status",""),IF($G43="","Missing owning department",""),IF($H43="","Missing catalog level",""),IF(AND($A43&lt;&gt;"",COUNTIF($A$6:$A$255,$A43)&gt;1),"Duplicate Course ID",""),IF(AND($D43="Credit",OR($I43="",$I43&lt;=0)),"Credit hours required",""),IF(AND($D43&lt;&gt;"Credit",$I43&gt;0),"Review credit hours",""),IF(OR($J43="",$J43&lt;=0),"Contact hours required",""),IF(OR($K43="",$K43&lt;=0),"Duration required",""),IF(AND(OR($F43="Scheduled",$F43="Active",$F43="Retired"),$L43=""),"Missing effective date",""),IF(AND($F43="Retired",$M43=""),"Missing retirement date",""),IF(AND($F43="Active",$N43=""),"Missing review due date",""),IF(AND($L43&lt;&gt;"",$M43&lt;&gt;"",$M43&lt;$L43),"Retirement before effective date",""),IF(AND($L43&lt;&gt;"",$N43&lt;&gt;"",$N43&lt;$L43),"Review date before effective date",""),IF(AND($F43="Active",$N43&lt;&gt;"",$N43&lt;Dashboard!$B$3),"Review overdue",""),IF($P43="","Missing description",""),IF($Q43="","Missing catalog version",""),IF($R43="","Missing last updated date",""),IF(AND($R43&lt;&gt;"",$R43&gt;Dashboard!$B$3),"Last updated after as-of date","")))</f>
        <v/>
      </c>
    </row>
    <row r="44" ht="36" customHeight="1">
      <c r="A44" s="15" t="n"/>
      <c r="B44" s="15" t="n"/>
      <c r="C44" s="15" t="n"/>
      <c r="D44" s="15" t="n"/>
      <c r="E44" s="15" t="n"/>
      <c r="F44" s="15" t="n"/>
      <c r="G44" s="15" t="n"/>
      <c r="H44" s="15" t="n"/>
      <c r="I44" s="26" t="n"/>
      <c r="J44" s="26" t="n"/>
      <c r="K44" s="26" t="n"/>
      <c r="L44" s="27" t="n"/>
      <c r="M44" s="27" t="n"/>
      <c r="N44" s="27" t="n"/>
      <c r="O44" s="15" t="n"/>
      <c r="P44" s="15" t="n"/>
      <c r="Q44" s="15" t="n"/>
      <c r="R44" s="27" t="n"/>
      <c r="S44" s="15" t="n"/>
      <c r="T44" s="10">
        <f>IF(COUNTA($A44:$S44)=0,"",TEXTJOIN(CHAR(59)&amp;" ",TRUE,IF($A44="","Missing Course ID",""),IF($B44="","Missing course title",""),IF($C44="","Missing subject area",""),IF($D44="","Missing course type",""),IF($E44="","Missing delivery mode",""),IF($F44="","Missing catalog status",""),IF($G44="","Missing owning department",""),IF($H44="","Missing catalog level",""),IF(AND($A44&lt;&gt;"",COUNTIF($A$6:$A$255,$A44)&gt;1),"Duplicate Course ID",""),IF(AND($D44="Credit",OR($I44="",$I44&lt;=0)),"Credit hours required",""),IF(AND($D44&lt;&gt;"Credit",$I44&gt;0),"Review credit hours",""),IF(OR($J44="",$J44&lt;=0),"Contact hours required",""),IF(OR($K44="",$K44&lt;=0),"Duration required",""),IF(AND(OR($F44="Scheduled",$F44="Active",$F44="Retired"),$L44=""),"Missing effective date",""),IF(AND($F44="Retired",$M44=""),"Missing retirement date",""),IF(AND($F44="Active",$N44=""),"Missing review due date",""),IF(AND($L44&lt;&gt;"",$M44&lt;&gt;"",$M44&lt;$L44),"Retirement before effective date",""),IF(AND($L44&lt;&gt;"",$N44&lt;&gt;"",$N44&lt;$L44),"Review date before effective date",""),IF(AND($F44="Active",$N44&lt;&gt;"",$N44&lt;Dashboard!$B$3),"Review overdue",""),IF($P44="","Missing description",""),IF($Q44="","Missing catalog version",""),IF($R44="","Missing last updated date",""),IF(AND($R44&lt;&gt;"",$R44&gt;Dashboard!$B$3),"Last updated after as-of date","")))</f>
        <v/>
      </c>
    </row>
    <row r="45" ht="36" customHeight="1">
      <c r="A45" s="15" t="n"/>
      <c r="B45" s="15" t="n"/>
      <c r="C45" s="15" t="n"/>
      <c r="D45" s="15" t="n"/>
      <c r="E45" s="15" t="n"/>
      <c r="F45" s="15" t="n"/>
      <c r="G45" s="15" t="n"/>
      <c r="H45" s="15" t="n"/>
      <c r="I45" s="26" t="n"/>
      <c r="J45" s="26" t="n"/>
      <c r="K45" s="26" t="n"/>
      <c r="L45" s="27" t="n"/>
      <c r="M45" s="27" t="n"/>
      <c r="N45" s="27" t="n"/>
      <c r="O45" s="15" t="n"/>
      <c r="P45" s="15" t="n"/>
      <c r="Q45" s="15" t="n"/>
      <c r="R45" s="27" t="n"/>
      <c r="S45" s="15" t="n"/>
      <c r="T45" s="10">
        <f>IF(COUNTA($A45:$S45)=0,"",TEXTJOIN(CHAR(59)&amp;" ",TRUE,IF($A45="","Missing Course ID",""),IF($B45="","Missing course title",""),IF($C45="","Missing subject area",""),IF($D45="","Missing course type",""),IF($E45="","Missing delivery mode",""),IF($F45="","Missing catalog status",""),IF($G45="","Missing owning department",""),IF($H45="","Missing catalog level",""),IF(AND($A45&lt;&gt;"",COUNTIF($A$6:$A$255,$A45)&gt;1),"Duplicate Course ID",""),IF(AND($D45="Credit",OR($I45="",$I45&lt;=0)),"Credit hours required",""),IF(AND($D45&lt;&gt;"Credit",$I45&gt;0),"Review credit hours",""),IF(OR($J45="",$J45&lt;=0),"Contact hours required",""),IF(OR($K45="",$K45&lt;=0),"Duration required",""),IF(AND(OR($F45="Scheduled",$F45="Active",$F45="Retired"),$L45=""),"Missing effective date",""),IF(AND($F45="Retired",$M45=""),"Missing retirement date",""),IF(AND($F45="Active",$N45=""),"Missing review due date",""),IF(AND($L45&lt;&gt;"",$M45&lt;&gt;"",$M45&lt;$L45),"Retirement before effective date",""),IF(AND($L45&lt;&gt;"",$N45&lt;&gt;"",$N45&lt;$L45),"Review date before effective date",""),IF(AND($F45="Active",$N45&lt;&gt;"",$N45&lt;Dashboard!$B$3),"Review overdue",""),IF($P45="","Missing description",""),IF($Q45="","Missing catalog version",""),IF($R45="","Missing last updated date",""),IF(AND($R45&lt;&gt;"",$R45&gt;Dashboard!$B$3),"Last updated after as-of date","")))</f>
        <v/>
      </c>
    </row>
    <row r="46" ht="36" customHeight="1">
      <c r="A46" s="15" t="n"/>
      <c r="B46" s="15" t="n"/>
      <c r="C46" s="15" t="n"/>
      <c r="D46" s="15" t="n"/>
      <c r="E46" s="15" t="n"/>
      <c r="F46" s="15" t="n"/>
      <c r="G46" s="15" t="n"/>
      <c r="H46" s="15" t="n"/>
      <c r="I46" s="26" t="n"/>
      <c r="J46" s="26" t="n"/>
      <c r="K46" s="26" t="n"/>
      <c r="L46" s="27" t="n"/>
      <c r="M46" s="27" t="n"/>
      <c r="N46" s="27" t="n"/>
      <c r="O46" s="15" t="n"/>
      <c r="P46" s="15" t="n"/>
      <c r="Q46" s="15" t="n"/>
      <c r="R46" s="27" t="n"/>
      <c r="S46" s="15" t="n"/>
      <c r="T46" s="10">
        <f>IF(COUNTA($A46:$S46)=0,"",TEXTJOIN(CHAR(59)&amp;" ",TRUE,IF($A46="","Missing Course ID",""),IF($B46="","Missing course title",""),IF($C46="","Missing subject area",""),IF($D46="","Missing course type",""),IF($E46="","Missing delivery mode",""),IF($F46="","Missing catalog status",""),IF($G46="","Missing owning department",""),IF($H46="","Missing catalog level",""),IF(AND($A46&lt;&gt;"",COUNTIF($A$6:$A$255,$A46)&gt;1),"Duplicate Course ID",""),IF(AND($D46="Credit",OR($I46="",$I46&lt;=0)),"Credit hours required",""),IF(AND($D46&lt;&gt;"Credit",$I46&gt;0),"Review credit hours",""),IF(OR($J46="",$J46&lt;=0),"Contact hours required",""),IF(OR($K46="",$K46&lt;=0),"Duration required",""),IF(AND(OR($F46="Scheduled",$F46="Active",$F46="Retired"),$L46=""),"Missing effective date",""),IF(AND($F46="Retired",$M46=""),"Missing retirement date",""),IF(AND($F46="Active",$N46=""),"Missing review due date",""),IF(AND($L46&lt;&gt;"",$M46&lt;&gt;"",$M46&lt;$L46),"Retirement before effective date",""),IF(AND($L46&lt;&gt;"",$N46&lt;&gt;"",$N46&lt;$L46),"Review date before effective date",""),IF(AND($F46="Active",$N46&lt;&gt;"",$N46&lt;Dashboard!$B$3),"Review overdue",""),IF($P46="","Missing description",""),IF($Q46="","Missing catalog version",""),IF($R46="","Missing last updated date",""),IF(AND($R46&lt;&gt;"",$R46&gt;Dashboard!$B$3),"Last updated after as-of date","")))</f>
        <v/>
      </c>
    </row>
    <row r="47" ht="36" customHeight="1">
      <c r="A47" s="15" t="n"/>
      <c r="B47" s="15" t="n"/>
      <c r="C47" s="15" t="n"/>
      <c r="D47" s="15" t="n"/>
      <c r="E47" s="15" t="n"/>
      <c r="F47" s="15" t="n"/>
      <c r="G47" s="15" t="n"/>
      <c r="H47" s="15" t="n"/>
      <c r="I47" s="26" t="n"/>
      <c r="J47" s="26" t="n"/>
      <c r="K47" s="26" t="n"/>
      <c r="L47" s="27" t="n"/>
      <c r="M47" s="27" t="n"/>
      <c r="N47" s="27" t="n"/>
      <c r="O47" s="15" t="n"/>
      <c r="P47" s="15" t="n"/>
      <c r="Q47" s="15" t="n"/>
      <c r="R47" s="27" t="n"/>
      <c r="S47" s="15" t="n"/>
      <c r="T47" s="10">
        <f>IF(COUNTA($A47:$S47)=0,"",TEXTJOIN(CHAR(59)&amp;" ",TRUE,IF($A47="","Missing Course ID",""),IF($B47="","Missing course title",""),IF($C47="","Missing subject area",""),IF($D47="","Missing course type",""),IF($E47="","Missing delivery mode",""),IF($F47="","Missing catalog status",""),IF($G47="","Missing owning department",""),IF($H47="","Missing catalog level",""),IF(AND($A47&lt;&gt;"",COUNTIF($A$6:$A$255,$A47)&gt;1),"Duplicate Course ID",""),IF(AND($D47="Credit",OR($I47="",$I47&lt;=0)),"Credit hours required",""),IF(AND($D47&lt;&gt;"Credit",$I47&gt;0),"Review credit hours",""),IF(OR($J47="",$J47&lt;=0),"Contact hours required",""),IF(OR($K47="",$K47&lt;=0),"Duration required",""),IF(AND(OR($F47="Scheduled",$F47="Active",$F47="Retired"),$L47=""),"Missing effective date",""),IF(AND($F47="Retired",$M47=""),"Missing retirement date",""),IF(AND($F47="Active",$N47=""),"Missing review due date",""),IF(AND($L47&lt;&gt;"",$M47&lt;&gt;"",$M47&lt;$L47),"Retirement before effective date",""),IF(AND($L47&lt;&gt;"",$N47&lt;&gt;"",$N47&lt;$L47),"Review date before effective date",""),IF(AND($F47="Active",$N47&lt;&gt;"",$N47&lt;Dashboard!$B$3),"Review overdue",""),IF($P47="","Missing description",""),IF($Q47="","Missing catalog version",""),IF($R47="","Missing last updated date",""),IF(AND($R47&lt;&gt;"",$R47&gt;Dashboard!$B$3),"Last updated after as-of date","")))</f>
        <v/>
      </c>
    </row>
    <row r="48" ht="36" customHeight="1">
      <c r="A48" s="15" t="n"/>
      <c r="B48" s="15" t="n"/>
      <c r="C48" s="15" t="n"/>
      <c r="D48" s="15" t="n"/>
      <c r="E48" s="15" t="n"/>
      <c r="F48" s="15" t="n"/>
      <c r="G48" s="15" t="n"/>
      <c r="H48" s="15" t="n"/>
      <c r="I48" s="26" t="n"/>
      <c r="J48" s="26" t="n"/>
      <c r="K48" s="26" t="n"/>
      <c r="L48" s="27" t="n"/>
      <c r="M48" s="27" t="n"/>
      <c r="N48" s="27" t="n"/>
      <c r="O48" s="15" t="n"/>
      <c r="P48" s="15" t="n"/>
      <c r="Q48" s="15" t="n"/>
      <c r="R48" s="27" t="n"/>
      <c r="S48" s="15" t="n"/>
      <c r="T48" s="10">
        <f>IF(COUNTA($A48:$S48)=0,"",TEXTJOIN(CHAR(59)&amp;" ",TRUE,IF($A48="","Missing Course ID",""),IF($B48="","Missing course title",""),IF($C48="","Missing subject area",""),IF($D48="","Missing course type",""),IF($E48="","Missing delivery mode",""),IF($F48="","Missing catalog status",""),IF($G48="","Missing owning department",""),IF($H48="","Missing catalog level",""),IF(AND($A48&lt;&gt;"",COUNTIF($A$6:$A$255,$A48)&gt;1),"Duplicate Course ID",""),IF(AND($D48="Credit",OR($I48="",$I48&lt;=0)),"Credit hours required",""),IF(AND($D48&lt;&gt;"Credit",$I48&gt;0),"Review credit hours",""),IF(OR($J48="",$J48&lt;=0),"Contact hours required",""),IF(OR($K48="",$K48&lt;=0),"Duration required",""),IF(AND(OR($F48="Scheduled",$F48="Active",$F48="Retired"),$L48=""),"Missing effective date",""),IF(AND($F48="Retired",$M48=""),"Missing retirement date",""),IF(AND($F48="Active",$N48=""),"Missing review due date",""),IF(AND($L48&lt;&gt;"",$M48&lt;&gt;"",$M48&lt;$L48),"Retirement before effective date",""),IF(AND($L48&lt;&gt;"",$N48&lt;&gt;"",$N48&lt;$L48),"Review date before effective date",""),IF(AND($F48="Active",$N48&lt;&gt;"",$N48&lt;Dashboard!$B$3),"Review overdue",""),IF($P48="","Missing description",""),IF($Q48="","Missing catalog version",""),IF($R48="","Missing last updated date",""),IF(AND($R48&lt;&gt;"",$R48&gt;Dashboard!$B$3),"Last updated after as-of date","")))</f>
        <v/>
      </c>
    </row>
    <row r="49" ht="36" customHeight="1">
      <c r="A49" s="15" t="n"/>
      <c r="B49" s="15" t="n"/>
      <c r="C49" s="15" t="n"/>
      <c r="D49" s="15" t="n"/>
      <c r="E49" s="15" t="n"/>
      <c r="F49" s="15" t="n"/>
      <c r="G49" s="15" t="n"/>
      <c r="H49" s="15" t="n"/>
      <c r="I49" s="26" t="n"/>
      <c r="J49" s="26" t="n"/>
      <c r="K49" s="26" t="n"/>
      <c r="L49" s="27" t="n"/>
      <c r="M49" s="27" t="n"/>
      <c r="N49" s="27" t="n"/>
      <c r="O49" s="15" t="n"/>
      <c r="P49" s="15" t="n"/>
      <c r="Q49" s="15" t="n"/>
      <c r="R49" s="27" t="n"/>
      <c r="S49" s="15" t="n"/>
      <c r="T49" s="10">
        <f>IF(COUNTA($A49:$S49)=0,"",TEXTJOIN(CHAR(59)&amp;" ",TRUE,IF($A49="","Missing Course ID",""),IF($B49="","Missing course title",""),IF($C49="","Missing subject area",""),IF($D49="","Missing course type",""),IF($E49="","Missing delivery mode",""),IF($F49="","Missing catalog status",""),IF($G49="","Missing owning department",""),IF($H49="","Missing catalog level",""),IF(AND($A49&lt;&gt;"",COUNTIF($A$6:$A$255,$A49)&gt;1),"Duplicate Course ID",""),IF(AND($D49="Credit",OR($I49="",$I49&lt;=0)),"Credit hours required",""),IF(AND($D49&lt;&gt;"Credit",$I49&gt;0),"Review credit hours",""),IF(OR($J49="",$J49&lt;=0),"Contact hours required",""),IF(OR($K49="",$K49&lt;=0),"Duration required",""),IF(AND(OR($F49="Scheduled",$F49="Active",$F49="Retired"),$L49=""),"Missing effective date",""),IF(AND($F49="Retired",$M49=""),"Missing retirement date",""),IF(AND($F49="Active",$N49=""),"Missing review due date",""),IF(AND($L49&lt;&gt;"",$M49&lt;&gt;"",$M49&lt;$L49),"Retirement before effective date",""),IF(AND($L49&lt;&gt;"",$N49&lt;&gt;"",$N49&lt;$L49),"Review date before effective date",""),IF(AND($F49="Active",$N49&lt;&gt;"",$N49&lt;Dashboard!$B$3),"Review overdue",""),IF($P49="","Missing description",""),IF($Q49="","Missing catalog version",""),IF($R49="","Missing last updated date",""),IF(AND($R49&lt;&gt;"",$R49&gt;Dashboard!$B$3),"Last updated after as-of date","")))</f>
        <v/>
      </c>
    </row>
    <row r="50" ht="36" customHeight="1">
      <c r="A50" s="15" t="n"/>
      <c r="B50" s="15" t="n"/>
      <c r="C50" s="15" t="n"/>
      <c r="D50" s="15" t="n"/>
      <c r="E50" s="15" t="n"/>
      <c r="F50" s="15" t="n"/>
      <c r="G50" s="15" t="n"/>
      <c r="H50" s="15" t="n"/>
      <c r="I50" s="26" t="n"/>
      <c r="J50" s="26" t="n"/>
      <c r="K50" s="26" t="n"/>
      <c r="L50" s="27" t="n"/>
      <c r="M50" s="27" t="n"/>
      <c r="N50" s="27" t="n"/>
      <c r="O50" s="15" t="n"/>
      <c r="P50" s="15" t="n"/>
      <c r="Q50" s="15" t="n"/>
      <c r="R50" s="27" t="n"/>
      <c r="S50" s="15" t="n"/>
      <c r="T50" s="10">
        <f>IF(COUNTA($A50:$S50)=0,"",TEXTJOIN(CHAR(59)&amp;" ",TRUE,IF($A50="","Missing Course ID",""),IF($B50="","Missing course title",""),IF($C50="","Missing subject area",""),IF($D50="","Missing course type",""),IF($E50="","Missing delivery mode",""),IF($F50="","Missing catalog status",""),IF($G50="","Missing owning department",""),IF($H50="","Missing catalog level",""),IF(AND($A50&lt;&gt;"",COUNTIF($A$6:$A$255,$A50)&gt;1),"Duplicate Course ID",""),IF(AND($D50="Credit",OR($I50="",$I50&lt;=0)),"Credit hours required",""),IF(AND($D50&lt;&gt;"Credit",$I50&gt;0),"Review credit hours",""),IF(OR($J50="",$J50&lt;=0),"Contact hours required",""),IF(OR($K50="",$K50&lt;=0),"Duration required",""),IF(AND(OR($F50="Scheduled",$F50="Active",$F50="Retired"),$L50=""),"Missing effective date",""),IF(AND($F50="Retired",$M50=""),"Missing retirement date",""),IF(AND($F50="Active",$N50=""),"Missing review due date",""),IF(AND($L50&lt;&gt;"",$M50&lt;&gt;"",$M50&lt;$L50),"Retirement before effective date",""),IF(AND($L50&lt;&gt;"",$N50&lt;&gt;"",$N50&lt;$L50),"Review date before effective date",""),IF(AND($F50="Active",$N50&lt;&gt;"",$N50&lt;Dashboard!$B$3),"Review overdue",""),IF($P50="","Missing description",""),IF($Q50="","Missing catalog version",""),IF($R50="","Missing last updated date",""),IF(AND($R50&lt;&gt;"",$R50&gt;Dashboard!$B$3),"Last updated after as-of date","")))</f>
        <v/>
      </c>
    </row>
    <row r="51" ht="36" customHeight="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26" t="n"/>
      <c r="J51" s="26" t="n"/>
      <c r="K51" s="26" t="n"/>
      <c r="L51" s="27" t="n"/>
      <c r="M51" s="27" t="n"/>
      <c r="N51" s="27" t="n"/>
      <c r="O51" s="15" t="n"/>
      <c r="P51" s="15" t="n"/>
      <c r="Q51" s="15" t="n"/>
      <c r="R51" s="27" t="n"/>
      <c r="S51" s="15" t="n"/>
      <c r="T51" s="10">
        <f>IF(COUNTA($A51:$S51)=0,"",TEXTJOIN(CHAR(59)&amp;" ",TRUE,IF($A51="","Missing Course ID",""),IF($B51="","Missing course title",""),IF($C51="","Missing subject area",""),IF($D51="","Missing course type",""),IF($E51="","Missing delivery mode",""),IF($F51="","Missing catalog status",""),IF($G51="","Missing owning department",""),IF($H51="","Missing catalog level",""),IF(AND($A51&lt;&gt;"",COUNTIF($A$6:$A$255,$A51)&gt;1),"Duplicate Course ID",""),IF(AND($D51="Credit",OR($I51="",$I51&lt;=0)),"Credit hours required",""),IF(AND($D51&lt;&gt;"Credit",$I51&gt;0),"Review credit hours",""),IF(OR($J51="",$J51&lt;=0),"Contact hours required",""),IF(OR($K51="",$K51&lt;=0),"Duration required",""),IF(AND(OR($F51="Scheduled",$F51="Active",$F51="Retired"),$L51=""),"Missing effective date",""),IF(AND($F51="Retired",$M51=""),"Missing retirement date",""),IF(AND($F51="Active",$N51=""),"Missing review due date",""),IF(AND($L51&lt;&gt;"",$M51&lt;&gt;"",$M51&lt;$L51),"Retirement before effective date",""),IF(AND($L51&lt;&gt;"",$N51&lt;&gt;"",$N51&lt;$L51),"Review date before effective date",""),IF(AND($F51="Active",$N51&lt;&gt;"",$N51&lt;Dashboard!$B$3),"Review overdue",""),IF($P51="","Missing description",""),IF($Q51="","Missing catalog version",""),IF($R51="","Missing last updated date",""),IF(AND($R51&lt;&gt;"",$R51&gt;Dashboard!$B$3),"Last updated after as-of date","")))</f>
        <v/>
      </c>
    </row>
    <row r="52" ht="36" customHeight="1">
      <c r="A52" s="15" t="n"/>
      <c r="B52" s="15" t="n"/>
      <c r="C52" s="15" t="n"/>
      <c r="D52" s="15" t="n"/>
      <c r="E52" s="15" t="n"/>
      <c r="F52" s="15" t="n"/>
      <c r="G52" s="15" t="n"/>
      <c r="H52" s="15" t="n"/>
      <c r="I52" s="26" t="n"/>
      <c r="J52" s="26" t="n"/>
      <c r="K52" s="26" t="n"/>
      <c r="L52" s="27" t="n"/>
      <c r="M52" s="27" t="n"/>
      <c r="N52" s="27" t="n"/>
      <c r="O52" s="15" t="n"/>
      <c r="P52" s="15" t="n"/>
      <c r="Q52" s="15" t="n"/>
      <c r="R52" s="27" t="n"/>
      <c r="S52" s="15" t="n"/>
      <c r="T52" s="10">
        <f>IF(COUNTA($A52:$S52)=0,"",TEXTJOIN(CHAR(59)&amp;" ",TRUE,IF($A52="","Missing Course ID",""),IF($B52="","Missing course title",""),IF($C52="","Missing subject area",""),IF($D52="","Missing course type",""),IF($E52="","Missing delivery mode",""),IF($F52="","Missing catalog status",""),IF($G52="","Missing owning department",""),IF($H52="","Missing catalog level",""),IF(AND($A52&lt;&gt;"",COUNTIF($A$6:$A$255,$A52)&gt;1),"Duplicate Course ID",""),IF(AND($D52="Credit",OR($I52="",$I52&lt;=0)),"Credit hours required",""),IF(AND($D52&lt;&gt;"Credit",$I52&gt;0),"Review credit hours",""),IF(OR($J52="",$J52&lt;=0),"Contact hours required",""),IF(OR($K52="",$K52&lt;=0),"Duration required",""),IF(AND(OR($F52="Scheduled",$F52="Active",$F52="Retired"),$L52=""),"Missing effective date",""),IF(AND($F52="Retired",$M52=""),"Missing retirement date",""),IF(AND($F52="Active",$N52=""),"Missing review due date",""),IF(AND($L52&lt;&gt;"",$M52&lt;&gt;"",$M52&lt;$L52),"Retirement before effective date",""),IF(AND($L52&lt;&gt;"",$N52&lt;&gt;"",$N52&lt;$L52),"Review date before effective date",""),IF(AND($F52="Active",$N52&lt;&gt;"",$N52&lt;Dashboard!$B$3),"Review overdue",""),IF($P52="","Missing description",""),IF($Q52="","Missing catalog version",""),IF($R52="","Missing last updated date",""),IF(AND($R52&lt;&gt;"",$R52&gt;Dashboard!$B$3),"Last updated after as-of date","")))</f>
        <v/>
      </c>
    </row>
    <row r="53" ht="36" customHeight="1">
      <c r="A53" s="15" t="n"/>
      <c r="B53" s="15" t="n"/>
      <c r="C53" s="15" t="n"/>
      <c r="D53" s="15" t="n"/>
      <c r="E53" s="15" t="n"/>
      <c r="F53" s="15" t="n"/>
      <c r="G53" s="15" t="n"/>
      <c r="H53" s="15" t="n"/>
      <c r="I53" s="26" t="n"/>
      <c r="J53" s="26" t="n"/>
      <c r="K53" s="26" t="n"/>
      <c r="L53" s="27" t="n"/>
      <c r="M53" s="27" t="n"/>
      <c r="N53" s="27" t="n"/>
      <c r="O53" s="15" t="n"/>
      <c r="P53" s="15" t="n"/>
      <c r="Q53" s="15" t="n"/>
      <c r="R53" s="27" t="n"/>
      <c r="S53" s="15" t="n"/>
      <c r="T53" s="10">
        <f>IF(COUNTA($A53:$S53)=0,"",TEXTJOIN(CHAR(59)&amp;" ",TRUE,IF($A53="","Missing Course ID",""),IF($B53="","Missing course title",""),IF($C53="","Missing subject area",""),IF($D53="","Missing course type",""),IF($E53="","Missing delivery mode",""),IF($F53="","Missing catalog status",""),IF($G53="","Missing owning department",""),IF($H53="","Missing catalog level",""),IF(AND($A53&lt;&gt;"",COUNTIF($A$6:$A$255,$A53)&gt;1),"Duplicate Course ID",""),IF(AND($D53="Credit",OR($I53="",$I53&lt;=0)),"Credit hours required",""),IF(AND($D53&lt;&gt;"Credit",$I53&gt;0),"Review credit hours",""),IF(OR($J53="",$J53&lt;=0),"Contact hours required",""),IF(OR($K53="",$K53&lt;=0),"Duration required",""),IF(AND(OR($F53="Scheduled",$F53="Active",$F53="Retired"),$L53=""),"Missing effective date",""),IF(AND($F53="Retired",$M53=""),"Missing retirement date",""),IF(AND($F53="Active",$N53=""),"Missing review due date",""),IF(AND($L53&lt;&gt;"",$M53&lt;&gt;"",$M53&lt;$L53),"Retirement before effective date",""),IF(AND($L53&lt;&gt;"",$N53&lt;&gt;"",$N53&lt;$L53),"Review date before effective date",""),IF(AND($F53="Active",$N53&lt;&gt;"",$N53&lt;Dashboard!$B$3),"Review overdue",""),IF($P53="","Missing description",""),IF($Q53="","Missing catalog version",""),IF($R53="","Missing last updated date",""),IF(AND($R53&lt;&gt;"",$R53&gt;Dashboard!$B$3),"Last updated after as-of date","")))</f>
        <v/>
      </c>
    </row>
    <row r="54" ht="36" customHeight="1">
      <c r="A54" s="15" t="n"/>
      <c r="B54" s="15" t="n"/>
      <c r="C54" s="15" t="n"/>
      <c r="D54" s="15" t="n"/>
      <c r="E54" s="15" t="n"/>
      <c r="F54" s="15" t="n"/>
      <c r="G54" s="15" t="n"/>
      <c r="H54" s="15" t="n"/>
      <c r="I54" s="26" t="n"/>
      <c r="J54" s="26" t="n"/>
      <c r="K54" s="26" t="n"/>
      <c r="L54" s="27" t="n"/>
      <c r="M54" s="27" t="n"/>
      <c r="N54" s="27" t="n"/>
      <c r="O54" s="15" t="n"/>
      <c r="P54" s="15" t="n"/>
      <c r="Q54" s="15" t="n"/>
      <c r="R54" s="27" t="n"/>
      <c r="S54" s="15" t="n"/>
      <c r="T54" s="10">
        <f>IF(COUNTA($A54:$S54)=0,"",TEXTJOIN(CHAR(59)&amp;" ",TRUE,IF($A54="","Missing Course ID",""),IF($B54="","Missing course title",""),IF($C54="","Missing subject area",""),IF($D54="","Missing course type",""),IF($E54="","Missing delivery mode",""),IF($F54="","Missing catalog status",""),IF($G54="","Missing owning department",""),IF($H54="","Missing catalog level",""),IF(AND($A54&lt;&gt;"",COUNTIF($A$6:$A$255,$A54)&gt;1),"Duplicate Course ID",""),IF(AND($D54="Credit",OR($I54="",$I54&lt;=0)),"Credit hours required",""),IF(AND($D54&lt;&gt;"Credit",$I54&gt;0),"Review credit hours",""),IF(OR($J54="",$J54&lt;=0),"Contact hours required",""),IF(OR($K54="",$K54&lt;=0),"Duration required",""),IF(AND(OR($F54="Scheduled",$F54="Active",$F54="Retired"),$L54=""),"Missing effective date",""),IF(AND($F54="Retired",$M54=""),"Missing retirement date",""),IF(AND($F54="Active",$N54=""),"Missing review due date",""),IF(AND($L54&lt;&gt;"",$M54&lt;&gt;"",$M54&lt;$L54),"Retirement before effective date",""),IF(AND($L54&lt;&gt;"",$N54&lt;&gt;"",$N54&lt;$L54),"Review date before effective date",""),IF(AND($F54="Active",$N54&lt;&gt;"",$N54&lt;Dashboard!$B$3),"Review overdue",""),IF($P54="","Missing description",""),IF($Q54="","Missing catalog version",""),IF($R54="","Missing last updated date",""),IF(AND($R54&lt;&gt;"",$R54&gt;Dashboard!$B$3),"Last updated after as-of date","")))</f>
        <v/>
      </c>
    </row>
    <row r="55" ht="36" customHeight="1">
      <c r="A55" s="15" t="n"/>
      <c r="B55" s="15" t="n"/>
      <c r="C55" s="15" t="n"/>
      <c r="D55" s="15" t="n"/>
      <c r="E55" s="15" t="n"/>
      <c r="F55" s="15" t="n"/>
      <c r="G55" s="15" t="n"/>
      <c r="H55" s="15" t="n"/>
      <c r="I55" s="26" t="n"/>
      <c r="J55" s="26" t="n"/>
      <c r="K55" s="26" t="n"/>
      <c r="L55" s="27" t="n"/>
      <c r="M55" s="27" t="n"/>
      <c r="N55" s="27" t="n"/>
      <c r="O55" s="15" t="n"/>
      <c r="P55" s="15" t="n"/>
      <c r="Q55" s="15" t="n"/>
      <c r="R55" s="27" t="n"/>
      <c r="S55" s="15" t="n"/>
      <c r="T55" s="10">
        <f>IF(COUNTA($A55:$S55)=0,"",TEXTJOIN(CHAR(59)&amp;" ",TRUE,IF($A55="","Missing Course ID",""),IF($B55="","Missing course title",""),IF($C55="","Missing subject area",""),IF($D55="","Missing course type",""),IF($E55="","Missing delivery mode",""),IF($F55="","Missing catalog status",""),IF($G55="","Missing owning department",""),IF($H55="","Missing catalog level",""),IF(AND($A55&lt;&gt;"",COUNTIF($A$6:$A$255,$A55)&gt;1),"Duplicate Course ID",""),IF(AND($D55="Credit",OR($I55="",$I55&lt;=0)),"Credit hours required",""),IF(AND($D55&lt;&gt;"Credit",$I55&gt;0),"Review credit hours",""),IF(OR($J55="",$J55&lt;=0),"Contact hours required",""),IF(OR($K55="",$K55&lt;=0),"Duration required",""),IF(AND(OR($F55="Scheduled",$F55="Active",$F55="Retired"),$L55=""),"Missing effective date",""),IF(AND($F55="Retired",$M55=""),"Missing retirement date",""),IF(AND($F55="Active",$N55=""),"Missing review due date",""),IF(AND($L55&lt;&gt;"",$M55&lt;&gt;"",$M55&lt;$L55),"Retirement before effective date",""),IF(AND($L55&lt;&gt;"",$N55&lt;&gt;"",$N55&lt;$L55),"Review date before effective date",""),IF(AND($F55="Active",$N55&lt;&gt;"",$N55&lt;Dashboard!$B$3),"Review overdue",""),IF($P55="","Missing description",""),IF($Q55="","Missing catalog version",""),IF($R55="","Missing last updated date",""),IF(AND($R55&lt;&gt;"",$R55&gt;Dashboard!$B$3),"Last updated after as-of date","")))</f>
        <v/>
      </c>
    </row>
    <row r="56" ht="36" customHeight="1">
      <c r="A56" s="15" t="n"/>
      <c r="B56" s="15" t="n"/>
      <c r="C56" s="15" t="n"/>
      <c r="D56" s="15" t="n"/>
      <c r="E56" s="15" t="n"/>
      <c r="F56" s="15" t="n"/>
      <c r="G56" s="15" t="n"/>
      <c r="H56" s="15" t="n"/>
      <c r="I56" s="26" t="n"/>
      <c r="J56" s="26" t="n"/>
      <c r="K56" s="26" t="n"/>
      <c r="L56" s="27" t="n"/>
      <c r="M56" s="27" t="n"/>
      <c r="N56" s="27" t="n"/>
      <c r="O56" s="15" t="n"/>
      <c r="P56" s="15" t="n"/>
      <c r="Q56" s="15" t="n"/>
      <c r="R56" s="27" t="n"/>
      <c r="S56" s="15" t="n"/>
      <c r="T56" s="10">
        <f>IF(COUNTA($A56:$S56)=0,"",TEXTJOIN(CHAR(59)&amp;" ",TRUE,IF($A56="","Missing Course ID",""),IF($B56="","Missing course title",""),IF($C56="","Missing subject area",""),IF($D56="","Missing course type",""),IF($E56="","Missing delivery mode",""),IF($F56="","Missing catalog status",""),IF($G56="","Missing owning department",""),IF($H56="","Missing catalog level",""),IF(AND($A56&lt;&gt;"",COUNTIF($A$6:$A$255,$A56)&gt;1),"Duplicate Course ID",""),IF(AND($D56="Credit",OR($I56="",$I56&lt;=0)),"Credit hours required",""),IF(AND($D56&lt;&gt;"Credit",$I56&gt;0),"Review credit hours",""),IF(OR($J56="",$J56&lt;=0),"Contact hours required",""),IF(OR($K56="",$K56&lt;=0),"Duration required",""),IF(AND(OR($F56="Scheduled",$F56="Active",$F56="Retired"),$L56=""),"Missing effective date",""),IF(AND($F56="Retired",$M56=""),"Missing retirement date",""),IF(AND($F56="Active",$N56=""),"Missing review due date",""),IF(AND($L56&lt;&gt;"",$M56&lt;&gt;"",$M56&lt;$L56),"Retirement before effective date",""),IF(AND($L56&lt;&gt;"",$N56&lt;&gt;"",$N56&lt;$L56),"Review date before effective date",""),IF(AND($F56="Active",$N56&lt;&gt;"",$N56&lt;Dashboard!$B$3),"Review overdue",""),IF($P56="","Missing description",""),IF($Q56="","Missing catalog version",""),IF($R56="","Missing last updated date",""),IF(AND($R56&lt;&gt;"",$R56&gt;Dashboard!$B$3),"Last updated after as-of date","")))</f>
        <v/>
      </c>
    </row>
    <row r="57" ht="36" customHeight="1">
      <c r="A57" s="15" t="n"/>
      <c r="B57" s="15" t="n"/>
      <c r="C57" s="15" t="n"/>
      <c r="D57" s="15" t="n"/>
      <c r="E57" s="15" t="n"/>
      <c r="F57" s="15" t="n"/>
      <c r="G57" s="15" t="n"/>
      <c r="H57" s="15" t="n"/>
      <c r="I57" s="26" t="n"/>
      <c r="J57" s="26" t="n"/>
      <c r="K57" s="26" t="n"/>
      <c r="L57" s="27" t="n"/>
      <c r="M57" s="27" t="n"/>
      <c r="N57" s="27" t="n"/>
      <c r="O57" s="15" t="n"/>
      <c r="P57" s="15" t="n"/>
      <c r="Q57" s="15" t="n"/>
      <c r="R57" s="27" t="n"/>
      <c r="S57" s="15" t="n"/>
      <c r="T57" s="10">
        <f>IF(COUNTA($A57:$S57)=0,"",TEXTJOIN(CHAR(59)&amp;" ",TRUE,IF($A57="","Missing Course ID",""),IF($B57="","Missing course title",""),IF($C57="","Missing subject area",""),IF($D57="","Missing course type",""),IF($E57="","Missing delivery mode",""),IF($F57="","Missing catalog status",""),IF($G57="","Missing owning department",""),IF($H57="","Missing catalog level",""),IF(AND($A57&lt;&gt;"",COUNTIF($A$6:$A$255,$A57)&gt;1),"Duplicate Course ID",""),IF(AND($D57="Credit",OR($I57="",$I57&lt;=0)),"Credit hours required",""),IF(AND($D57&lt;&gt;"Credit",$I57&gt;0),"Review credit hours",""),IF(OR($J57="",$J57&lt;=0),"Contact hours required",""),IF(OR($K57="",$K57&lt;=0),"Duration required",""),IF(AND(OR($F57="Scheduled",$F57="Active",$F57="Retired"),$L57=""),"Missing effective date",""),IF(AND($F57="Retired",$M57=""),"Missing retirement date",""),IF(AND($F57="Active",$N57=""),"Missing review due date",""),IF(AND($L57&lt;&gt;"",$M57&lt;&gt;"",$M57&lt;$L57),"Retirement before effective date",""),IF(AND($L57&lt;&gt;"",$N57&lt;&gt;"",$N57&lt;$L57),"Review date before effective date",""),IF(AND($F57="Active",$N57&lt;&gt;"",$N57&lt;Dashboard!$B$3),"Review overdue",""),IF($P57="","Missing description",""),IF($Q57="","Missing catalog version",""),IF($R57="","Missing last updated date",""),IF(AND($R57&lt;&gt;"",$R57&gt;Dashboard!$B$3),"Last updated after as-of date","")))</f>
        <v/>
      </c>
    </row>
    <row r="58" ht="36" customHeight="1">
      <c r="A58" s="15" t="n"/>
      <c r="B58" s="15" t="n"/>
      <c r="C58" s="15" t="n"/>
      <c r="D58" s="15" t="n"/>
      <c r="E58" s="15" t="n"/>
      <c r="F58" s="15" t="n"/>
      <c r="G58" s="15" t="n"/>
      <c r="H58" s="15" t="n"/>
      <c r="I58" s="26" t="n"/>
      <c r="J58" s="26" t="n"/>
      <c r="K58" s="26" t="n"/>
      <c r="L58" s="27" t="n"/>
      <c r="M58" s="27" t="n"/>
      <c r="N58" s="27" t="n"/>
      <c r="O58" s="15" t="n"/>
      <c r="P58" s="15" t="n"/>
      <c r="Q58" s="15" t="n"/>
      <c r="R58" s="27" t="n"/>
      <c r="S58" s="15" t="n"/>
      <c r="T58" s="10">
        <f>IF(COUNTA($A58:$S58)=0,"",TEXTJOIN(CHAR(59)&amp;" ",TRUE,IF($A58="","Missing Course ID",""),IF($B58="","Missing course title",""),IF($C58="","Missing subject area",""),IF($D58="","Missing course type",""),IF($E58="","Missing delivery mode",""),IF($F58="","Missing catalog status",""),IF($G58="","Missing owning department",""),IF($H58="","Missing catalog level",""),IF(AND($A58&lt;&gt;"",COUNTIF($A$6:$A$255,$A58)&gt;1),"Duplicate Course ID",""),IF(AND($D58="Credit",OR($I58="",$I58&lt;=0)),"Credit hours required",""),IF(AND($D58&lt;&gt;"Credit",$I58&gt;0),"Review credit hours",""),IF(OR($J58="",$J58&lt;=0),"Contact hours required",""),IF(OR($K58="",$K58&lt;=0),"Duration required",""),IF(AND(OR($F58="Scheduled",$F58="Active",$F58="Retired"),$L58=""),"Missing effective date",""),IF(AND($F58="Retired",$M58=""),"Missing retirement date",""),IF(AND($F58="Active",$N58=""),"Missing review due date",""),IF(AND($L58&lt;&gt;"",$M58&lt;&gt;"",$M58&lt;$L58),"Retirement before effective date",""),IF(AND($L58&lt;&gt;"",$N58&lt;&gt;"",$N58&lt;$L58),"Review date before effective date",""),IF(AND($F58="Active",$N58&lt;&gt;"",$N58&lt;Dashboard!$B$3),"Review overdue",""),IF($P58="","Missing description",""),IF($Q58="","Missing catalog version",""),IF($R58="","Missing last updated date",""),IF(AND($R58&lt;&gt;"",$R58&gt;Dashboard!$B$3),"Last updated after as-of date","")))</f>
        <v/>
      </c>
    </row>
    <row r="59" ht="36" customHeight="1">
      <c r="A59" s="15" t="n"/>
      <c r="B59" s="15" t="n"/>
      <c r="C59" s="15" t="n"/>
      <c r="D59" s="15" t="n"/>
      <c r="E59" s="15" t="n"/>
      <c r="F59" s="15" t="n"/>
      <c r="G59" s="15" t="n"/>
      <c r="H59" s="15" t="n"/>
      <c r="I59" s="26" t="n"/>
      <c r="J59" s="26" t="n"/>
      <c r="K59" s="26" t="n"/>
      <c r="L59" s="27" t="n"/>
      <c r="M59" s="27" t="n"/>
      <c r="N59" s="27" t="n"/>
      <c r="O59" s="15" t="n"/>
      <c r="P59" s="15" t="n"/>
      <c r="Q59" s="15" t="n"/>
      <c r="R59" s="27" t="n"/>
      <c r="S59" s="15" t="n"/>
      <c r="T59" s="10">
        <f>IF(COUNTA($A59:$S59)=0,"",TEXTJOIN(CHAR(59)&amp;" ",TRUE,IF($A59="","Missing Course ID",""),IF($B59="","Missing course title",""),IF($C59="","Missing subject area",""),IF($D59="","Missing course type",""),IF($E59="","Missing delivery mode",""),IF($F59="","Missing catalog status",""),IF($G59="","Missing owning department",""),IF($H59="","Missing catalog level",""),IF(AND($A59&lt;&gt;"",COUNTIF($A$6:$A$255,$A59)&gt;1),"Duplicate Course ID",""),IF(AND($D59="Credit",OR($I59="",$I59&lt;=0)),"Credit hours required",""),IF(AND($D59&lt;&gt;"Credit",$I59&gt;0),"Review credit hours",""),IF(OR($J59="",$J59&lt;=0),"Contact hours required",""),IF(OR($K59="",$K59&lt;=0),"Duration required",""),IF(AND(OR($F59="Scheduled",$F59="Active",$F59="Retired"),$L59=""),"Missing effective date",""),IF(AND($F59="Retired",$M59=""),"Missing retirement date",""),IF(AND($F59="Active",$N59=""),"Missing review due date",""),IF(AND($L59&lt;&gt;"",$M59&lt;&gt;"",$M59&lt;$L59),"Retirement before effective date",""),IF(AND($L59&lt;&gt;"",$N59&lt;&gt;"",$N59&lt;$L59),"Review date before effective date",""),IF(AND($F59="Active",$N59&lt;&gt;"",$N59&lt;Dashboard!$B$3),"Review overdue",""),IF($P59="","Missing description",""),IF($Q59="","Missing catalog version",""),IF($R59="","Missing last updated date",""),IF(AND($R59&lt;&gt;"",$R59&gt;Dashboard!$B$3),"Last updated after as-of date","")))</f>
        <v/>
      </c>
    </row>
    <row r="60" ht="36" customHeight="1">
      <c r="A60" s="15" t="n"/>
      <c r="B60" s="15" t="n"/>
      <c r="C60" s="15" t="n"/>
      <c r="D60" s="15" t="n"/>
      <c r="E60" s="15" t="n"/>
      <c r="F60" s="15" t="n"/>
      <c r="G60" s="15" t="n"/>
      <c r="H60" s="15" t="n"/>
      <c r="I60" s="26" t="n"/>
      <c r="J60" s="26" t="n"/>
      <c r="K60" s="26" t="n"/>
      <c r="L60" s="27" t="n"/>
      <c r="M60" s="27" t="n"/>
      <c r="N60" s="27" t="n"/>
      <c r="O60" s="15" t="n"/>
      <c r="P60" s="15" t="n"/>
      <c r="Q60" s="15" t="n"/>
      <c r="R60" s="27" t="n"/>
      <c r="S60" s="15" t="n"/>
      <c r="T60" s="10">
        <f>IF(COUNTA($A60:$S60)=0,"",TEXTJOIN(CHAR(59)&amp;" ",TRUE,IF($A60="","Missing Course ID",""),IF($B60="","Missing course title",""),IF($C60="","Missing subject area",""),IF($D60="","Missing course type",""),IF($E60="","Missing delivery mode",""),IF($F60="","Missing catalog status",""),IF($G60="","Missing owning department",""),IF($H60="","Missing catalog level",""),IF(AND($A60&lt;&gt;"",COUNTIF($A$6:$A$255,$A60)&gt;1),"Duplicate Course ID",""),IF(AND($D60="Credit",OR($I60="",$I60&lt;=0)),"Credit hours required",""),IF(AND($D60&lt;&gt;"Credit",$I60&gt;0),"Review credit hours",""),IF(OR($J60="",$J60&lt;=0),"Contact hours required",""),IF(OR($K60="",$K60&lt;=0),"Duration required",""),IF(AND(OR($F60="Scheduled",$F60="Active",$F60="Retired"),$L60=""),"Missing effective date",""),IF(AND($F60="Retired",$M60=""),"Missing retirement date",""),IF(AND($F60="Active",$N60=""),"Missing review due date",""),IF(AND($L60&lt;&gt;"",$M60&lt;&gt;"",$M60&lt;$L60),"Retirement before effective date",""),IF(AND($L60&lt;&gt;"",$N60&lt;&gt;"",$N60&lt;$L60),"Review date before effective date",""),IF(AND($F60="Active",$N60&lt;&gt;"",$N60&lt;Dashboard!$B$3),"Review overdue",""),IF($P60="","Missing description",""),IF($Q60="","Missing catalog version",""),IF($R60="","Missing last updated date",""),IF(AND($R60&lt;&gt;"",$R60&gt;Dashboard!$B$3),"Last updated after as-of date","")))</f>
        <v/>
      </c>
    </row>
    <row r="61" ht="36" customHeight="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26" t="n"/>
      <c r="J61" s="26" t="n"/>
      <c r="K61" s="26" t="n"/>
      <c r="L61" s="27" t="n"/>
      <c r="M61" s="27" t="n"/>
      <c r="N61" s="27" t="n"/>
      <c r="O61" s="15" t="n"/>
      <c r="P61" s="15" t="n"/>
      <c r="Q61" s="15" t="n"/>
      <c r="R61" s="27" t="n"/>
      <c r="S61" s="15" t="n"/>
      <c r="T61" s="10">
        <f>IF(COUNTA($A61:$S61)=0,"",TEXTJOIN(CHAR(59)&amp;" ",TRUE,IF($A61="","Missing Course ID",""),IF($B61="","Missing course title",""),IF($C61="","Missing subject area",""),IF($D61="","Missing course type",""),IF($E61="","Missing delivery mode",""),IF($F61="","Missing catalog status",""),IF($G61="","Missing owning department",""),IF($H61="","Missing catalog level",""),IF(AND($A61&lt;&gt;"",COUNTIF($A$6:$A$255,$A61)&gt;1),"Duplicate Course ID",""),IF(AND($D61="Credit",OR($I61="",$I61&lt;=0)),"Credit hours required",""),IF(AND($D61&lt;&gt;"Credit",$I61&gt;0),"Review credit hours",""),IF(OR($J61="",$J61&lt;=0),"Contact hours required",""),IF(OR($K61="",$K61&lt;=0),"Duration required",""),IF(AND(OR($F61="Scheduled",$F61="Active",$F61="Retired"),$L61=""),"Missing effective date",""),IF(AND($F61="Retired",$M61=""),"Missing retirement date",""),IF(AND($F61="Active",$N61=""),"Missing review due date",""),IF(AND($L61&lt;&gt;"",$M61&lt;&gt;"",$M61&lt;$L61),"Retirement before effective date",""),IF(AND($L61&lt;&gt;"",$N61&lt;&gt;"",$N61&lt;$L61),"Review date before effective date",""),IF(AND($F61="Active",$N61&lt;&gt;"",$N61&lt;Dashboard!$B$3),"Review overdue",""),IF($P61="","Missing description",""),IF($Q61="","Missing catalog version",""),IF($R61="","Missing last updated date",""),IF(AND($R61&lt;&gt;"",$R61&gt;Dashboard!$B$3),"Last updated after as-of date","")))</f>
        <v/>
      </c>
    </row>
    <row r="62" ht="36" customHeight="1">
      <c r="A62" s="15" t="n"/>
      <c r="B62" s="15" t="n"/>
      <c r="C62" s="15" t="n"/>
      <c r="D62" s="15" t="n"/>
      <c r="E62" s="15" t="n"/>
      <c r="F62" s="15" t="n"/>
      <c r="G62" s="15" t="n"/>
      <c r="H62" s="15" t="n"/>
      <c r="I62" s="26" t="n"/>
      <c r="J62" s="26" t="n"/>
      <c r="K62" s="26" t="n"/>
      <c r="L62" s="27" t="n"/>
      <c r="M62" s="27" t="n"/>
      <c r="N62" s="27" t="n"/>
      <c r="O62" s="15" t="n"/>
      <c r="P62" s="15" t="n"/>
      <c r="Q62" s="15" t="n"/>
      <c r="R62" s="27" t="n"/>
      <c r="S62" s="15" t="n"/>
      <c r="T62" s="10">
        <f>IF(COUNTA($A62:$S62)=0,"",TEXTJOIN(CHAR(59)&amp;" ",TRUE,IF($A62="","Missing Course ID",""),IF($B62="","Missing course title",""),IF($C62="","Missing subject area",""),IF($D62="","Missing course type",""),IF($E62="","Missing delivery mode",""),IF($F62="","Missing catalog status",""),IF($G62="","Missing owning department",""),IF($H62="","Missing catalog level",""),IF(AND($A62&lt;&gt;"",COUNTIF($A$6:$A$255,$A62)&gt;1),"Duplicate Course ID",""),IF(AND($D62="Credit",OR($I62="",$I62&lt;=0)),"Credit hours required",""),IF(AND($D62&lt;&gt;"Credit",$I62&gt;0),"Review credit hours",""),IF(OR($J62="",$J62&lt;=0),"Contact hours required",""),IF(OR($K62="",$K62&lt;=0),"Duration required",""),IF(AND(OR($F62="Scheduled",$F62="Active",$F62="Retired"),$L62=""),"Missing effective date",""),IF(AND($F62="Retired",$M62=""),"Missing retirement date",""),IF(AND($F62="Active",$N62=""),"Missing review due date",""),IF(AND($L62&lt;&gt;"",$M62&lt;&gt;"",$M62&lt;$L62),"Retirement before effective date",""),IF(AND($L62&lt;&gt;"",$N62&lt;&gt;"",$N62&lt;$L62),"Review date before effective date",""),IF(AND($F62="Active",$N62&lt;&gt;"",$N62&lt;Dashboard!$B$3),"Review overdue",""),IF($P62="","Missing description",""),IF($Q62="","Missing catalog version",""),IF($R62="","Missing last updated date",""),IF(AND($R62&lt;&gt;"",$R62&gt;Dashboard!$B$3),"Last updated after as-of date","")))</f>
        <v/>
      </c>
    </row>
    <row r="63" ht="36" customHeight="1">
      <c r="A63" s="15" t="n"/>
      <c r="B63" s="15" t="n"/>
      <c r="C63" s="15" t="n"/>
      <c r="D63" s="15" t="n"/>
      <c r="E63" s="15" t="n"/>
      <c r="F63" s="15" t="n"/>
      <c r="G63" s="15" t="n"/>
      <c r="H63" s="15" t="n"/>
      <c r="I63" s="26" t="n"/>
      <c r="J63" s="26" t="n"/>
      <c r="K63" s="26" t="n"/>
      <c r="L63" s="27" t="n"/>
      <c r="M63" s="27" t="n"/>
      <c r="N63" s="27" t="n"/>
      <c r="O63" s="15" t="n"/>
      <c r="P63" s="15" t="n"/>
      <c r="Q63" s="15" t="n"/>
      <c r="R63" s="27" t="n"/>
      <c r="S63" s="15" t="n"/>
      <c r="T63" s="10">
        <f>IF(COUNTA($A63:$S63)=0,"",TEXTJOIN(CHAR(59)&amp;" ",TRUE,IF($A63="","Missing Course ID",""),IF($B63="","Missing course title",""),IF($C63="","Missing subject area",""),IF($D63="","Missing course type",""),IF($E63="","Missing delivery mode",""),IF($F63="","Missing catalog status",""),IF($G63="","Missing owning department",""),IF($H63="","Missing catalog level",""),IF(AND($A63&lt;&gt;"",COUNTIF($A$6:$A$255,$A63)&gt;1),"Duplicate Course ID",""),IF(AND($D63="Credit",OR($I63="",$I63&lt;=0)),"Credit hours required",""),IF(AND($D63&lt;&gt;"Credit",$I63&gt;0),"Review credit hours",""),IF(OR($J63="",$J63&lt;=0),"Contact hours required",""),IF(OR($K63="",$K63&lt;=0),"Duration required",""),IF(AND(OR($F63="Scheduled",$F63="Active",$F63="Retired"),$L63=""),"Missing effective date",""),IF(AND($F63="Retired",$M63=""),"Missing retirement date",""),IF(AND($F63="Active",$N63=""),"Missing review due date",""),IF(AND($L63&lt;&gt;"",$M63&lt;&gt;"",$M63&lt;$L63),"Retirement before effective date",""),IF(AND($L63&lt;&gt;"",$N63&lt;&gt;"",$N63&lt;$L63),"Review date before effective date",""),IF(AND($F63="Active",$N63&lt;&gt;"",$N63&lt;Dashboard!$B$3),"Review overdue",""),IF($P63="","Missing description",""),IF($Q63="","Missing catalog version",""),IF($R63="","Missing last updated date",""),IF(AND($R63&lt;&gt;"",$R63&gt;Dashboard!$B$3),"Last updated after as-of date","")))</f>
        <v/>
      </c>
    </row>
    <row r="64" ht="36" customHeight="1">
      <c r="A64" s="15" t="n"/>
      <c r="B64" s="15" t="n"/>
      <c r="C64" s="15" t="n"/>
      <c r="D64" s="15" t="n"/>
      <c r="E64" s="15" t="n"/>
      <c r="F64" s="15" t="n"/>
      <c r="G64" s="15" t="n"/>
      <c r="H64" s="15" t="n"/>
      <c r="I64" s="26" t="n"/>
      <c r="J64" s="26" t="n"/>
      <c r="K64" s="26" t="n"/>
      <c r="L64" s="27" t="n"/>
      <c r="M64" s="27" t="n"/>
      <c r="N64" s="27" t="n"/>
      <c r="O64" s="15" t="n"/>
      <c r="P64" s="15" t="n"/>
      <c r="Q64" s="15" t="n"/>
      <c r="R64" s="27" t="n"/>
      <c r="S64" s="15" t="n"/>
      <c r="T64" s="10">
        <f>IF(COUNTA($A64:$S64)=0,"",TEXTJOIN(CHAR(59)&amp;" ",TRUE,IF($A64="","Missing Course ID",""),IF($B64="","Missing course title",""),IF($C64="","Missing subject area",""),IF($D64="","Missing course type",""),IF($E64="","Missing delivery mode",""),IF($F64="","Missing catalog status",""),IF($G64="","Missing owning department",""),IF($H64="","Missing catalog level",""),IF(AND($A64&lt;&gt;"",COUNTIF($A$6:$A$255,$A64)&gt;1),"Duplicate Course ID",""),IF(AND($D64="Credit",OR($I64="",$I64&lt;=0)),"Credit hours required",""),IF(AND($D64&lt;&gt;"Credit",$I64&gt;0),"Review credit hours",""),IF(OR($J64="",$J64&lt;=0),"Contact hours required",""),IF(OR($K64="",$K64&lt;=0),"Duration required",""),IF(AND(OR($F64="Scheduled",$F64="Active",$F64="Retired"),$L64=""),"Missing effective date",""),IF(AND($F64="Retired",$M64=""),"Missing retirement date",""),IF(AND($F64="Active",$N64=""),"Missing review due date",""),IF(AND($L64&lt;&gt;"",$M64&lt;&gt;"",$M64&lt;$L64),"Retirement before effective date",""),IF(AND($L64&lt;&gt;"",$N64&lt;&gt;"",$N64&lt;$L64),"Review date before effective date",""),IF(AND($F64="Active",$N64&lt;&gt;"",$N64&lt;Dashboard!$B$3),"Review overdue",""),IF($P64="","Missing description",""),IF($Q64="","Missing catalog version",""),IF($R64="","Missing last updated date",""),IF(AND($R64&lt;&gt;"",$R64&gt;Dashboard!$B$3),"Last updated after as-of date","")))</f>
        <v/>
      </c>
    </row>
    <row r="65" ht="36" customHeight="1">
      <c r="A65" s="15" t="n"/>
      <c r="B65" s="15" t="n"/>
      <c r="C65" s="15" t="n"/>
      <c r="D65" s="15" t="n"/>
      <c r="E65" s="15" t="n"/>
      <c r="F65" s="15" t="n"/>
      <c r="G65" s="15" t="n"/>
      <c r="H65" s="15" t="n"/>
      <c r="I65" s="26" t="n"/>
      <c r="J65" s="26" t="n"/>
      <c r="K65" s="26" t="n"/>
      <c r="L65" s="27" t="n"/>
      <c r="M65" s="27" t="n"/>
      <c r="N65" s="27" t="n"/>
      <c r="O65" s="15" t="n"/>
      <c r="P65" s="15" t="n"/>
      <c r="Q65" s="15" t="n"/>
      <c r="R65" s="27" t="n"/>
      <c r="S65" s="15" t="n"/>
      <c r="T65" s="10">
        <f>IF(COUNTA($A65:$S65)=0,"",TEXTJOIN(CHAR(59)&amp;" ",TRUE,IF($A65="","Missing Course ID",""),IF($B65="","Missing course title",""),IF($C65="","Missing subject area",""),IF($D65="","Missing course type",""),IF($E65="","Missing delivery mode",""),IF($F65="","Missing catalog status",""),IF($G65="","Missing owning department",""),IF($H65="","Missing catalog level",""),IF(AND($A65&lt;&gt;"",COUNTIF($A$6:$A$255,$A65)&gt;1),"Duplicate Course ID",""),IF(AND($D65="Credit",OR($I65="",$I65&lt;=0)),"Credit hours required",""),IF(AND($D65&lt;&gt;"Credit",$I65&gt;0),"Review credit hours",""),IF(OR($J65="",$J65&lt;=0),"Contact hours required",""),IF(OR($K65="",$K65&lt;=0),"Duration required",""),IF(AND(OR($F65="Scheduled",$F65="Active",$F65="Retired"),$L65=""),"Missing effective date",""),IF(AND($F65="Retired",$M65=""),"Missing retirement date",""),IF(AND($F65="Active",$N65=""),"Missing review due date",""),IF(AND($L65&lt;&gt;"",$M65&lt;&gt;"",$M65&lt;$L65),"Retirement before effective date",""),IF(AND($L65&lt;&gt;"",$N65&lt;&gt;"",$N65&lt;$L65),"Review date before effective date",""),IF(AND($F65="Active",$N65&lt;&gt;"",$N65&lt;Dashboard!$B$3),"Review overdue",""),IF($P65="","Missing description",""),IF($Q65="","Missing catalog version",""),IF($R65="","Missing last updated date",""),IF(AND($R65&lt;&gt;"",$R65&gt;Dashboard!$B$3),"Last updated after as-of date","")))</f>
        <v/>
      </c>
    </row>
    <row r="66" ht="36" customHeight="1">
      <c r="A66" s="15" t="n"/>
      <c r="B66" s="15" t="n"/>
      <c r="C66" s="15" t="n"/>
      <c r="D66" s="15" t="n"/>
      <c r="E66" s="15" t="n"/>
      <c r="F66" s="15" t="n"/>
      <c r="G66" s="15" t="n"/>
      <c r="H66" s="15" t="n"/>
      <c r="I66" s="26" t="n"/>
      <c r="J66" s="26" t="n"/>
      <c r="K66" s="26" t="n"/>
      <c r="L66" s="27" t="n"/>
      <c r="M66" s="27" t="n"/>
      <c r="N66" s="27" t="n"/>
      <c r="O66" s="15" t="n"/>
      <c r="P66" s="15" t="n"/>
      <c r="Q66" s="15" t="n"/>
      <c r="R66" s="27" t="n"/>
      <c r="S66" s="15" t="n"/>
      <c r="T66" s="10">
        <f>IF(COUNTA($A66:$S66)=0,"",TEXTJOIN(CHAR(59)&amp;" ",TRUE,IF($A66="","Missing Course ID",""),IF($B66="","Missing course title",""),IF($C66="","Missing subject area",""),IF($D66="","Missing course type",""),IF($E66="","Missing delivery mode",""),IF($F66="","Missing catalog status",""),IF($G66="","Missing owning department",""),IF($H66="","Missing catalog level",""),IF(AND($A66&lt;&gt;"",COUNTIF($A$6:$A$255,$A66)&gt;1),"Duplicate Course ID",""),IF(AND($D66="Credit",OR($I66="",$I66&lt;=0)),"Credit hours required",""),IF(AND($D66&lt;&gt;"Credit",$I66&gt;0),"Review credit hours",""),IF(OR($J66="",$J66&lt;=0),"Contact hours required",""),IF(OR($K66="",$K66&lt;=0),"Duration required",""),IF(AND(OR($F66="Scheduled",$F66="Active",$F66="Retired"),$L66=""),"Missing effective date",""),IF(AND($F66="Retired",$M66=""),"Missing retirement date",""),IF(AND($F66="Active",$N66=""),"Missing review due date",""),IF(AND($L66&lt;&gt;"",$M66&lt;&gt;"",$M66&lt;$L66),"Retirement before effective date",""),IF(AND($L66&lt;&gt;"",$N66&lt;&gt;"",$N66&lt;$L66),"Review date before effective date",""),IF(AND($F66="Active",$N66&lt;&gt;"",$N66&lt;Dashboard!$B$3),"Review overdue",""),IF($P66="","Missing description",""),IF($Q66="","Missing catalog version",""),IF($R66="","Missing last updated date",""),IF(AND($R66&lt;&gt;"",$R66&gt;Dashboard!$B$3),"Last updated after as-of date","")))</f>
        <v/>
      </c>
    </row>
    <row r="67" ht="36" customHeight="1">
      <c r="A67" s="15" t="n"/>
      <c r="B67" s="15" t="n"/>
      <c r="C67" s="15" t="n"/>
      <c r="D67" s="15" t="n"/>
      <c r="E67" s="15" t="n"/>
      <c r="F67" s="15" t="n"/>
      <c r="G67" s="15" t="n"/>
      <c r="H67" s="15" t="n"/>
      <c r="I67" s="26" t="n"/>
      <c r="J67" s="26" t="n"/>
      <c r="K67" s="26" t="n"/>
      <c r="L67" s="27" t="n"/>
      <c r="M67" s="27" t="n"/>
      <c r="N67" s="27" t="n"/>
      <c r="O67" s="15" t="n"/>
      <c r="P67" s="15" t="n"/>
      <c r="Q67" s="15" t="n"/>
      <c r="R67" s="27" t="n"/>
      <c r="S67" s="15" t="n"/>
      <c r="T67" s="10">
        <f>IF(COUNTA($A67:$S67)=0,"",TEXTJOIN(CHAR(59)&amp;" ",TRUE,IF($A67="","Missing Course ID",""),IF($B67="","Missing course title",""),IF($C67="","Missing subject area",""),IF($D67="","Missing course type",""),IF($E67="","Missing delivery mode",""),IF($F67="","Missing catalog status",""),IF($G67="","Missing owning department",""),IF($H67="","Missing catalog level",""),IF(AND($A67&lt;&gt;"",COUNTIF($A$6:$A$255,$A67)&gt;1),"Duplicate Course ID",""),IF(AND($D67="Credit",OR($I67="",$I67&lt;=0)),"Credit hours required",""),IF(AND($D67&lt;&gt;"Credit",$I67&gt;0),"Review credit hours",""),IF(OR($J67="",$J67&lt;=0),"Contact hours required",""),IF(OR($K67="",$K67&lt;=0),"Duration required",""),IF(AND(OR($F67="Scheduled",$F67="Active",$F67="Retired"),$L67=""),"Missing effective date",""),IF(AND($F67="Retired",$M67=""),"Missing retirement date",""),IF(AND($F67="Active",$N67=""),"Missing review due date",""),IF(AND($L67&lt;&gt;"",$M67&lt;&gt;"",$M67&lt;$L67),"Retirement before effective date",""),IF(AND($L67&lt;&gt;"",$N67&lt;&gt;"",$N67&lt;$L67),"Review date before effective date",""),IF(AND($F67="Active",$N67&lt;&gt;"",$N67&lt;Dashboard!$B$3),"Review overdue",""),IF($P67="","Missing description",""),IF($Q67="","Missing catalog version",""),IF($R67="","Missing last updated date",""),IF(AND($R67&lt;&gt;"",$R67&gt;Dashboard!$B$3),"Last updated after as-of date","")))</f>
        <v/>
      </c>
    </row>
    <row r="68" ht="36" customHeight="1">
      <c r="A68" s="15" t="n"/>
      <c r="B68" s="15" t="n"/>
      <c r="C68" s="15" t="n"/>
      <c r="D68" s="15" t="n"/>
      <c r="E68" s="15" t="n"/>
      <c r="F68" s="15" t="n"/>
      <c r="G68" s="15" t="n"/>
      <c r="H68" s="15" t="n"/>
      <c r="I68" s="26" t="n"/>
      <c r="J68" s="26" t="n"/>
      <c r="K68" s="26" t="n"/>
      <c r="L68" s="27" t="n"/>
      <c r="M68" s="27" t="n"/>
      <c r="N68" s="27" t="n"/>
      <c r="O68" s="15" t="n"/>
      <c r="P68" s="15" t="n"/>
      <c r="Q68" s="15" t="n"/>
      <c r="R68" s="27" t="n"/>
      <c r="S68" s="15" t="n"/>
      <c r="T68" s="10">
        <f>IF(COUNTA($A68:$S68)=0,"",TEXTJOIN(CHAR(59)&amp;" ",TRUE,IF($A68="","Missing Course ID",""),IF($B68="","Missing course title",""),IF($C68="","Missing subject area",""),IF($D68="","Missing course type",""),IF($E68="","Missing delivery mode",""),IF($F68="","Missing catalog status",""),IF($G68="","Missing owning department",""),IF($H68="","Missing catalog level",""),IF(AND($A68&lt;&gt;"",COUNTIF($A$6:$A$255,$A68)&gt;1),"Duplicate Course ID",""),IF(AND($D68="Credit",OR($I68="",$I68&lt;=0)),"Credit hours required",""),IF(AND($D68&lt;&gt;"Credit",$I68&gt;0),"Review credit hours",""),IF(OR($J68="",$J68&lt;=0),"Contact hours required",""),IF(OR($K68="",$K68&lt;=0),"Duration required",""),IF(AND(OR($F68="Scheduled",$F68="Active",$F68="Retired"),$L68=""),"Missing effective date",""),IF(AND($F68="Retired",$M68=""),"Missing retirement date",""),IF(AND($F68="Active",$N68=""),"Missing review due date",""),IF(AND($L68&lt;&gt;"",$M68&lt;&gt;"",$M68&lt;$L68),"Retirement before effective date",""),IF(AND($L68&lt;&gt;"",$N68&lt;&gt;"",$N68&lt;$L68),"Review date before effective date",""),IF(AND($F68="Active",$N68&lt;&gt;"",$N68&lt;Dashboard!$B$3),"Review overdue",""),IF($P68="","Missing description",""),IF($Q68="","Missing catalog version",""),IF($R68="","Missing last updated date",""),IF(AND($R68&lt;&gt;"",$R68&gt;Dashboard!$B$3),"Last updated after as-of date","")))</f>
        <v/>
      </c>
    </row>
    <row r="69" ht="36" customHeight="1">
      <c r="A69" s="15" t="n"/>
      <c r="B69" s="15" t="n"/>
      <c r="C69" s="15" t="n"/>
      <c r="D69" s="15" t="n"/>
      <c r="E69" s="15" t="n"/>
      <c r="F69" s="15" t="n"/>
      <c r="G69" s="15" t="n"/>
      <c r="H69" s="15" t="n"/>
      <c r="I69" s="26" t="n"/>
      <c r="J69" s="26" t="n"/>
      <c r="K69" s="26" t="n"/>
      <c r="L69" s="27" t="n"/>
      <c r="M69" s="27" t="n"/>
      <c r="N69" s="27" t="n"/>
      <c r="O69" s="15" t="n"/>
      <c r="P69" s="15" t="n"/>
      <c r="Q69" s="15" t="n"/>
      <c r="R69" s="27" t="n"/>
      <c r="S69" s="15" t="n"/>
      <c r="T69" s="10">
        <f>IF(COUNTA($A69:$S69)=0,"",TEXTJOIN(CHAR(59)&amp;" ",TRUE,IF($A69="","Missing Course ID",""),IF($B69="","Missing course title",""),IF($C69="","Missing subject area",""),IF($D69="","Missing course type",""),IF($E69="","Missing delivery mode",""),IF($F69="","Missing catalog status",""),IF($G69="","Missing owning department",""),IF($H69="","Missing catalog level",""),IF(AND($A69&lt;&gt;"",COUNTIF($A$6:$A$255,$A69)&gt;1),"Duplicate Course ID",""),IF(AND($D69="Credit",OR($I69="",$I69&lt;=0)),"Credit hours required",""),IF(AND($D69&lt;&gt;"Credit",$I69&gt;0),"Review credit hours",""),IF(OR($J69="",$J69&lt;=0),"Contact hours required",""),IF(OR($K69="",$K69&lt;=0),"Duration required",""),IF(AND(OR($F69="Scheduled",$F69="Active",$F69="Retired"),$L69=""),"Missing effective date",""),IF(AND($F69="Retired",$M69=""),"Missing retirement date",""),IF(AND($F69="Active",$N69=""),"Missing review due date",""),IF(AND($L69&lt;&gt;"",$M69&lt;&gt;"",$M69&lt;$L69),"Retirement before effective date",""),IF(AND($L69&lt;&gt;"",$N69&lt;&gt;"",$N69&lt;$L69),"Review date before effective date",""),IF(AND($F69="Active",$N69&lt;&gt;"",$N69&lt;Dashboard!$B$3),"Review overdue",""),IF($P69="","Missing description",""),IF($Q69="","Missing catalog version",""),IF($R69="","Missing last updated date",""),IF(AND($R69&lt;&gt;"",$R69&gt;Dashboard!$B$3),"Last updated after as-of date","")))</f>
        <v/>
      </c>
    </row>
    <row r="70" ht="36" customHeight="1">
      <c r="A70" s="15" t="n"/>
      <c r="B70" s="15" t="n"/>
      <c r="C70" s="15" t="n"/>
      <c r="D70" s="15" t="n"/>
      <c r="E70" s="15" t="n"/>
      <c r="F70" s="15" t="n"/>
      <c r="G70" s="15" t="n"/>
      <c r="H70" s="15" t="n"/>
      <c r="I70" s="26" t="n"/>
      <c r="J70" s="26" t="n"/>
      <c r="K70" s="26" t="n"/>
      <c r="L70" s="27" t="n"/>
      <c r="M70" s="27" t="n"/>
      <c r="N70" s="27" t="n"/>
      <c r="O70" s="15" t="n"/>
      <c r="P70" s="15" t="n"/>
      <c r="Q70" s="15" t="n"/>
      <c r="R70" s="27" t="n"/>
      <c r="S70" s="15" t="n"/>
      <c r="T70" s="10">
        <f>IF(COUNTA($A70:$S70)=0,"",TEXTJOIN(CHAR(59)&amp;" ",TRUE,IF($A70="","Missing Course ID",""),IF($B70="","Missing course title",""),IF($C70="","Missing subject area",""),IF($D70="","Missing course type",""),IF($E70="","Missing delivery mode",""),IF($F70="","Missing catalog status",""),IF($G70="","Missing owning department",""),IF($H70="","Missing catalog level",""),IF(AND($A70&lt;&gt;"",COUNTIF($A$6:$A$255,$A70)&gt;1),"Duplicate Course ID",""),IF(AND($D70="Credit",OR($I70="",$I70&lt;=0)),"Credit hours required",""),IF(AND($D70&lt;&gt;"Credit",$I70&gt;0),"Review credit hours",""),IF(OR($J70="",$J70&lt;=0),"Contact hours required",""),IF(OR($K70="",$K70&lt;=0),"Duration required",""),IF(AND(OR($F70="Scheduled",$F70="Active",$F70="Retired"),$L70=""),"Missing effective date",""),IF(AND($F70="Retired",$M70=""),"Missing retirement date",""),IF(AND($F70="Active",$N70=""),"Missing review due date",""),IF(AND($L70&lt;&gt;"",$M70&lt;&gt;"",$M70&lt;$L70),"Retirement before effective date",""),IF(AND($L70&lt;&gt;"",$N70&lt;&gt;"",$N70&lt;$L70),"Review date before effective date",""),IF(AND($F70="Active",$N70&lt;&gt;"",$N70&lt;Dashboard!$B$3),"Review overdue",""),IF($P70="","Missing description",""),IF($Q70="","Missing catalog version",""),IF($R70="","Missing last updated date",""),IF(AND($R70&lt;&gt;"",$R70&gt;Dashboard!$B$3),"Last updated after as-of date","")))</f>
        <v/>
      </c>
    </row>
    <row r="71" ht="36" customHeight="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26" t="n"/>
      <c r="J71" s="26" t="n"/>
      <c r="K71" s="26" t="n"/>
      <c r="L71" s="27" t="n"/>
      <c r="M71" s="27" t="n"/>
      <c r="N71" s="27" t="n"/>
      <c r="O71" s="15" t="n"/>
      <c r="P71" s="15" t="n"/>
      <c r="Q71" s="15" t="n"/>
      <c r="R71" s="27" t="n"/>
      <c r="S71" s="15" t="n"/>
      <c r="T71" s="10">
        <f>IF(COUNTA($A71:$S71)=0,"",TEXTJOIN(CHAR(59)&amp;" ",TRUE,IF($A71="","Missing Course ID",""),IF($B71="","Missing course title",""),IF($C71="","Missing subject area",""),IF($D71="","Missing course type",""),IF($E71="","Missing delivery mode",""),IF($F71="","Missing catalog status",""),IF($G71="","Missing owning department",""),IF($H71="","Missing catalog level",""),IF(AND($A71&lt;&gt;"",COUNTIF($A$6:$A$255,$A71)&gt;1),"Duplicate Course ID",""),IF(AND($D71="Credit",OR($I71="",$I71&lt;=0)),"Credit hours required",""),IF(AND($D71&lt;&gt;"Credit",$I71&gt;0),"Review credit hours",""),IF(OR($J71="",$J71&lt;=0),"Contact hours required",""),IF(OR($K71="",$K71&lt;=0),"Duration required",""),IF(AND(OR($F71="Scheduled",$F71="Active",$F71="Retired"),$L71=""),"Missing effective date",""),IF(AND($F71="Retired",$M71=""),"Missing retirement date",""),IF(AND($F71="Active",$N71=""),"Missing review due date",""),IF(AND($L71&lt;&gt;"",$M71&lt;&gt;"",$M71&lt;$L71),"Retirement before effective date",""),IF(AND($L71&lt;&gt;"",$N71&lt;&gt;"",$N71&lt;$L71),"Review date before effective date",""),IF(AND($F71="Active",$N71&lt;&gt;"",$N71&lt;Dashboard!$B$3),"Review overdue",""),IF($P71="","Missing description",""),IF($Q71="","Missing catalog version",""),IF($R71="","Missing last updated date",""),IF(AND($R71&lt;&gt;"",$R71&gt;Dashboard!$B$3),"Last updated after as-of date","")))</f>
        <v/>
      </c>
    </row>
    <row r="72" ht="36" customHeight="1">
      <c r="A72" s="15" t="n"/>
      <c r="B72" s="15" t="n"/>
      <c r="C72" s="15" t="n"/>
      <c r="D72" s="15" t="n"/>
      <c r="E72" s="15" t="n"/>
      <c r="F72" s="15" t="n"/>
      <c r="G72" s="15" t="n"/>
      <c r="H72" s="15" t="n"/>
      <c r="I72" s="26" t="n"/>
      <c r="J72" s="26" t="n"/>
      <c r="K72" s="26" t="n"/>
      <c r="L72" s="27" t="n"/>
      <c r="M72" s="27" t="n"/>
      <c r="N72" s="27" t="n"/>
      <c r="O72" s="15" t="n"/>
      <c r="P72" s="15" t="n"/>
      <c r="Q72" s="15" t="n"/>
      <c r="R72" s="27" t="n"/>
      <c r="S72" s="15" t="n"/>
      <c r="T72" s="10">
        <f>IF(COUNTA($A72:$S72)=0,"",TEXTJOIN(CHAR(59)&amp;" ",TRUE,IF($A72="","Missing Course ID",""),IF($B72="","Missing course title",""),IF($C72="","Missing subject area",""),IF($D72="","Missing course type",""),IF($E72="","Missing delivery mode",""),IF($F72="","Missing catalog status",""),IF($G72="","Missing owning department",""),IF($H72="","Missing catalog level",""),IF(AND($A72&lt;&gt;"",COUNTIF($A$6:$A$255,$A72)&gt;1),"Duplicate Course ID",""),IF(AND($D72="Credit",OR($I72="",$I72&lt;=0)),"Credit hours required",""),IF(AND($D72&lt;&gt;"Credit",$I72&gt;0),"Review credit hours",""),IF(OR($J72="",$J72&lt;=0),"Contact hours required",""),IF(OR($K72="",$K72&lt;=0),"Duration required",""),IF(AND(OR($F72="Scheduled",$F72="Active",$F72="Retired"),$L72=""),"Missing effective date",""),IF(AND($F72="Retired",$M72=""),"Missing retirement date",""),IF(AND($F72="Active",$N72=""),"Missing review due date",""),IF(AND($L72&lt;&gt;"",$M72&lt;&gt;"",$M72&lt;$L72),"Retirement before effective date",""),IF(AND($L72&lt;&gt;"",$N72&lt;&gt;"",$N72&lt;$L72),"Review date before effective date",""),IF(AND($F72="Active",$N72&lt;&gt;"",$N72&lt;Dashboard!$B$3),"Review overdue",""),IF($P72="","Missing description",""),IF($Q72="","Missing catalog version",""),IF($R72="","Missing last updated date",""),IF(AND($R72&lt;&gt;"",$R72&gt;Dashboard!$B$3),"Last updated after as-of date","")))</f>
        <v/>
      </c>
    </row>
    <row r="73" ht="36" customHeight="1">
      <c r="A73" s="15" t="n"/>
      <c r="B73" s="15" t="n"/>
      <c r="C73" s="15" t="n"/>
      <c r="D73" s="15" t="n"/>
      <c r="E73" s="15" t="n"/>
      <c r="F73" s="15" t="n"/>
      <c r="G73" s="15" t="n"/>
      <c r="H73" s="15" t="n"/>
      <c r="I73" s="26" t="n"/>
      <c r="J73" s="26" t="n"/>
      <c r="K73" s="26" t="n"/>
      <c r="L73" s="27" t="n"/>
      <c r="M73" s="27" t="n"/>
      <c r="N73" s="27" t="n"/>
      <c r="O73" s="15" t="n"/>
      <c r="P73" s="15" t="n"/>
      <c r="Q73" s="15" t="n"/>
      <c r="R73" s="27" t="n"/>
      <c r="S73" s="15" t="n"/>
      <c r="T73" s="10">
        <f>IF(COUNTA($A73:$S73)=0,"",TEXTJOIN(CHAR(59)&amp;" ",TRUE,IF($A73="","Missing Course ID",""),IF($B73="","Missing course title",""),IF($C73="","Missing subject area",""),IF($D73="","Missing course type",""),IF($E73="","Missing delivery mode",""),IF($F73="","Missing catalog status",""),IF($G73="","Missing owning department",""),IF($H73="","Missing catalog level",""),IF(AND($A73&lt;&gt;"",COUNTIF($A$6:$A$255,$A73)&gt;1),"Duplicate Course ID",""),IF(AND($D73="Credit",OR($I73="",$I73&lt;=0)),"Credit hours required",""),IF(AND($D73&lt;&gt;"Credit",$I73&gt;0),"Review credit hours",""),IF(OR($J73="",$J73&lt;=0),"Contact hours required",""),IF(OR($K73="",$K73&lt;=0),"Duration required",""),IF(AND(OR($F73="Scheduled",$F73="Active",$F73="Retired"),$L73=""),"Missing effective date",""),IF(AND($F73="Retired",$M73=""),"Missing retirement date",""),IF(AND($F73="Active",$N73=""),"Missing review due date",""),IF(AND($L73&lt;&gt;"",$M73&lt;&gt;"",$M73&lt;$L73),"Retirement before effective date",""),IF(AND($L73&lt;&gt;"",$N73&lt;&gt;"",$N73&lt;$L73),"Review date before effective date",""),IF(AND($F73="Active",$N73&lt;&gt;"",$N73&lt;Dashboard!$B$3),"Review overdue",""),IF($P73="","Missing description",""),IF($Q73="","Missing catalog version",""),IF($R73="","Missing last updated date",""),IF(AND($R73&lt;&gt;"",$R73&gt;Dashboard!$B$3),"Last updated after as-of date","")))</f>
        <v/>
      </c>
    </row>
    <row r="74" ht="36" customHeight="1">
      <c r="A74" s="15" t="n"/>
      <c r="B74" s="15" t="n"/>
      <c r="C74" s="15" t="n"/>
      <c r="D74" s="15" t="n"/>
      <c r="E74" s="15" t="n"/>
      <c r="F74" s="15" t="n"/>
      <c r="G74" s="15" t="n"/>
      <c r="H74" s="15" t="n"/>
      <c r="I74" s="26" t="n"/>
      <c r="J74" s="26" t="n"/>
      <c r="K74" s="26" t="n"/>
      <c r="L74" s="27" t="n"/>
      <c r="M74" s="27" t="n"/>
      <c r="N74" s="27" t="n"/>
      <c r="O74" s="15" t="n"/>
      <c r="P74" s="15" t="n"/>
      <c r="Q74" s="15" t="n"/>
      <c r="R74" s="27" t="n"/>
      <c r="S74" s="15" t="n"/>
      <c r="T74" s="10">
        <f>IF(COUNTA($A74:$S74)=0,"",TEXTJOIN(CHAR(59)&amp;" ",TRUE,IF($A74="","Missing Course ID",""),IF($B74="","Missing course title",""),IF($C74="","Missing subject area",""),IF($D74="","Missing course type",""),IF($E74="","Missing delivery mode",""),IF($F74="","Missing catalog status",""),IF($G74="","Missing owning department",""),IF($H74="","Missing catalog level",""),IF(AND($A74&lt;&gt;"",COUNTIF($A$6:$A$255,$A74)&gt;1),"Duplicate Course ID",""),IF(AND($D74="Credit",OR($I74="",$I74&lt;=0)),"Credit hours required",""),IF(AND($D74&lt;&gt;"Credit",$I74&gt;0),"Review credit hours",""),IF(OR($J74="",$J74&lt;=0),"Contact hours required",""),IF(OR($K74="",$K74&lt;=0),"Duration required",""),IF(AND(OR($F74="Scheduled",$F74="Active",$F74="Retired"),$L74=""),"Missing effective date",""),IF(AND($F74="Retired",$M74=""),"Missing retirement date",""),IF(AND($F74="Active",$N74=""),"Missing review due date",""),IF(AND($L74&lt;&gt;"",$M74&lt;&gt;"",$M74&lt;$L74),"Retirement before effective date",""),IF(AND($L74&lt;&gt;"",$N74&lt;&gt;"",$N74&lt;$L74),"Review date before effective date",""),IF(AND($F74="Active",$N74&lt;&gt;"",$N74&lt;Dashboard!$B$3),"Review overdue",""),IF($P74="","Missing description",""),IF($Q74="","Missing catalog version",""),IF($R74="","Missing last updated date",""),IF(AND($R74&lt;&gt;"",$R74&gt;Dashboard!$B$3),"Last updated after as-of date","")))</f>
        <v/>
      </c>
    </row>
    <row r="75" ht="36" customHeight="1">
      <c r="A75" s="15" t="n"/>
      <c r="B75" s="15" t="n"/>
      <c r="C75" s="15" t="n"/>
      <c r="D75" s="15" t="n"/>
      <c r="E75" s="15" t="n"/>
      <c r="F75" s="15" t="n"/>
      <c r="G75" s="15" t="n"/>
      <c r="H75" s="15" t="n"/>
      <c r="I75" s="26" t="n"/>
      <c r="J75" s="26" t="n"/>
      <c r="K75" s="26" t="n"/>
      <c r="L75" s="27" t="n"/>
      <c r="M75" s="27" t="n"/>
      <c r="N75" s="27" t="n"/>
      <c r="O75" s="15" t="n"/>
      <c r="P75" s="15" t="n"/>
      <c r="Q75" s="15" t="n"/>
      <c r="R75" s="27" t="n"/>
      <c r="S75" s="15" t="n"/>
      <c r="T75" s="10">
        <f>IF(COUNTA($A75:$S75)=0,"",TEXTJOIN(CHAR(59)&amp;" ",TRUE,IF($A75="","Missing Course ID",""),IF($B75="","Missing course title",""),IF($C75="","Missing subject area",""),IF($D75="","Missing course type",""),IF($E75="","Missing delivery mode",""),IF($F75="","Missing catalog status",""),IF($G75="","Missing owning department",""),IF($H75="","Missing catalog level",""),IF(AND($A75&lt;&gt;"",COUNTIF($A$6:$A$255,$A75)&gt;1),"Duplicate Course ID",""),IF(AND($D75="Credit",OR($I75="",$I75&lt;=0)),"Credit hours required",""),IF(AND($D75&lt;&gt;"Credit",$I75&gt;0),"Review credit hours",""),IF(OR($J75="",$J75&lt;=0),"Contact hours required",""),IF(OR($K75="",$K75&lt;=0),"Duration required",""),IF(AND(OR($F75="Scheduled",$F75="Active",$F75="Retired"),$L75=""),"Missing effective date",""),IF(AND($F75="Retired",$M75=""),"Missing retirement date",""),IF(AND($F75="Active",$N75=""),"Missing review due date",""),IF(AND($L75&lt;&gt;"",$M75&lt;&gt;"",$M75&lt;$L75),"Retirement before effective date",""),IF(AND($L75&lt;&gt;"",$N75&lt;&gt;"",$N75&lt;$L75),"Review date before effective date",""),IF(AND($F75="Active",$N75&lt;&gt;"",$N75&lt;Dashboard!$B$3),"Review overdue",""),IF($P75="","Missing description",""),IF($Q75="","Missing catalog version",""),IF($R75="","Missing last updated date",""),IF(AND($R75&lt;&gt;"",$R75&gt;Dashboard!$B$3),"Last updated after as-of date","")))</f>
        <v/>
      </c>
    </row>
    <row r="76" ht="36" customHeight="1">
      <c r="A76" s="15" t="n"/>
      <c r="B76" s="15" t="n"/>
      <c r="C76" s="15" t="n"/>
      <c r="D76" s="15" t="n"/>
      <c r="E76" s="15" t="n"/>
      <c r="F76" s="15" t="n"/>
      <c r="G76" s="15" t="n"/>
      <c r="H76" s="15" t="n"/>
      <c r="I76" s="26" t="n"/>
      <c r="J76" s="26" t="n"/>
      <c r="K76" s="26" t="n"/>
      <c r="L76" s="27" t="n"/>
      <c r="M76" s="27" t="n"/>
      <c r="N76" s="27" t="n"/>
      <c r="O76" s="15" t="n"/>
      <c r="P76" s="15" t="n"/>
      <c r="Q76" s="15" t="n"/>
      <c r="R76" s="27" t="n"/>
      <c r="S76" s="15" t="n"/>
      <c r="T76" s="10">
        <f>IF(COUNTA($A76:$S76)=0,"",TEXTJOIN(CHAR(59)&amp;" ",TRUE,IF($A76="","Missing Course ID",""),IF($B76="","Missing course title",""),IF($C76="","Missing subject area",""),IF($D76="","Missing course type",""),IF($E76="","Missing delivery mode",""),IF($F76="","Missing catalog status",""),IF($G76="","Missing owning department",""),IF($H76="","Missing catalog level",""),IF(AND($A76&lt;&gt;"",COUNTIF($A$6:$A$255,$A76)&gt;1),"Duplicate Course ID",""),IF(AND($D76="Credit",OR($I76="",$I76&lt;=0)),"Credit hours required",""),IF(AND($D76&lt;&gt;"Credit",$I76&gt;0),"Review credit hours",""),IF(OR($J76="",$J76&lt;=0),"Contact hours required",""),IF(OR($K76="",$K76&lt;=0),"Duration required",""),IF(AND(OR($F76="Scheduled",$F76="Active",$F76="Retired"),$L76=""),"Missing effective date",""),IF(AND($F76="Retired",$M76=""),"Missing retirement date",""),IF(AND($F76="Active",$N76=""),"Missing review due date",""),IF(AND($L76&lt;&gt;"",$M76&lt;&gt;"",$M76&lt;$L76),"Retirement before effective date",""),IF(AND($L76&lt;&gt;"",$N76&lt;&gt;"",$N76&lt;$L76),"Review date before effective date",""),IF(AND($F76="Active",$N76&lt;&gt;"",$N76&lt;Dashboard!$B$3),"Review overdue",""),IF($P76="","Missing description",""),IF($Q76="","Missing catalog version",""),IF($R76="","Missing last updated date",""),IF(AND($R76&lt;&gt;"",$R76&gt;Dashboard!$B$3),"Last updated after as-of date","")))</f>
        <v/>
      </c>
    </row>
    <row r="77" ht="36" customHeight="1">
      <c r="A77" s="15" t="n"/>
      <c r="B77" s="15" t="n"/>
      <c r="C77" s="15" t="n"/>
      <c r="D77" s="15" t="n"/>
      <c r="E77" s="15" t="n"/>
      <c r="F77" s="15" t="n"/>
      <c r="G77" s="15" t="n"/>
      <c r="H77" s="15" t="n"/>
      <c r="I77" s="26" t="n"/>
      <c r="J77" s="26" t="n"/>
      <c r="K77" s="26" t="n"/>
      <c r="L77" s="27" t="n"/>
      <c r="M77" s="27" t="n"/>
      <c r="N77" s="27" t="n"/>
      <c r="O77" s="15" t="n"/>
      <c r="P77" s="15" t="n"/>
      <c r="Q77" s="15" t="n"/>
      <c r="R77" s="27" t="n"/>
      <c r="S77" s="15" t="n"/>
      <c r="T77" s="10">
        <f>IF(COUNTA($A77:$S77)=0,"",TEXTJOIN(CHAR(59)&amp;" ",TRUE,IF($A77="","Missing Course ID",""),IF($B77="","Missing course title",""),IF($C77="","Missing subject area",""),IF($D77="","Missing course type",""),IF($E77="","Missing delivery mode",""),IF($F77="","Missing catalog status",""),IF($G77="","Missing owning department",""),IF($H77="","Missing catalog level",""),IF(AND($A77&lt;&gt;"",COUNTIF($A$6:$A$255,$A77)&gt;1),"Duplicate Course ID",""),IF(AND($D77="Credit",OR($I77="",$I77&lt;=0)),"Credit hours required",""),IF(AND($D77&lt;&gt;"Credit",$I77&gt;0),"Review credit hours",""),IF(OR($J77="",$J77&lt;=0),"Contact hours required",""),IF(OR($K77="",$K77&lt;=0),"Duration required",""),IF(AND(OR($F77="Scheduled",$F77="Active",$F77="Retired"),$L77=""),"Missing effective date",""),IF(AND($F77="Retired",$M77=""),"Missing retirement date",""),IF(AND($F77="Active",$N77=""),"Missing review due date",""),IF(AND($L77&lt;&gt;"",$M77&lt;&gt;"",$M77&lt;$L77),"Retirement before effective date",""),IF(AND($L77&lt;&gt;"",$N77&lt;&gt;"",$N77&lt;$L77),"Review date before effective date",""),IF(AND($F77="Active",$N77&lt;&gt;"",$N77&lt;Dashboard!$B$3),"Review overdue",""),IF($P77="","Missing description",""),IF($Q77="","Missing catalog version",""),IF($R77="","Missing last updated date",""),IF(AND($R77&lt;&gt;"",$R77&gt;Dashboard!$B$3),"Last updated after as-of date","")))</f>
        <v/>
      </c>
    </row>
    <row r="78" ht="36" customHeight="1">
      <c r="A78" s="15" t="n"/>
      <c r="B78" s="15" t="n"/>
      <c r="C78" s="15" t="n"/>
      <c r="D78" s="15" t="n"/>
      <c r="E78" s="15" t="n"/>
      <c r="F78" s="15" t="n"/>
      <c r="G78" s="15" t="n"/>
      <c r="H78" s="15" t="n"/>
      <c r="I78" s="26" t="n"/>
      <c r="J78" s="26" t="n"/>
      <c r="K78" s="26" t="n"/>
      <c r="L78" s="27" t="n"/>
      <c r="M78" s="27" t="n"/>
      <c r="N78" s="27" t="n"/>
      <c r="O78" s="15" t="n"/>
      <c r="P78" s="15" t="n"/>
      <c r="Q78" s="15" t="n"/>
      <c r="R78" s="27" t="n"/>
      <c r="S78" s="15" t="n"/>
      <c r="T78" s="10">
        <f>IF(COUNTA($A78:$S78)=0,"",TEXTJOIN(CHAR(59)&amp;" ",TRUE,IF($A78="","Missing Course ID",""),IF($B78="","Missing course title",""),IF($C78="","Missing subject area",""),IF($D78="","Missing course type",""),IF($E78="","Missing delivery mode",""),IF($F78="","Missing catalog status",""),IF($G78="","Missing owning department",""),IF($H78="","Missing catalog level",""),IF(AND($A78&lt;&gt;"",COUNTIF($A$6:$A$255,$A78)&gt;1),"Duplicate Course ID",""),IF(AND($D78="Credit",OR($I78="",$I78&lt;=0)),"Credit hours required",""),IF(AND($D78&lt;&gt;"Credit",$I78&gt;0),"Review credit hours",""),IF(OR($J78="",$J78&lt;=0),"Contact hours required",""),IF(OR($K78="",$K78&lt;=0),"Duration required",""),IF(AND(OR($F78="Scheduled",$F78="Active",$F78="Retired"),$L78=""),"Missing effective date",""),IF(AND($F78="Retired",$M78=""),"Missing retirement date",""),IF(AND($F78="Active",$N78=""),"Missing review due date",""),IF(AND($L78&lt;&gt;"",$M78&lt;&gt;"",$M78&lt;$L78),"Retirement before effective date",""),IF(AND($L78&lt;&gt;"",$N78&lt;&gt;"",$N78&lt;$L78),"Review date before effective date",""),IF(AND($F78="Active",$N78&lt;&gt;"",$N78&lt;Dashboard!$B$3),"Review overdue",""),IF($P78="","Missing description",""),IF($Q78="","Missing catalog version",""),IF($R78="","Missing last updated date",""),IF(AND($R78&lt;&gt;"",$R78&gt;Dashboard!$B$3),"Last updated after as-of date","")))</f>
        <v/>
      </c>
    </row>
    <row r="79" ht="36" customHeight="1">
      <c r="A79" s="15" t="n"/>
      <c r="B79" s="15" t="n"/>
      <c r="C79" s="15" t="n"/>
      <c r="D79" s="15" t="n"/>
      <c r="E79" s="15" t="n"/>
      <c r="F79" s="15" t="n"/>
      <c r="G79" s="15" t="n"/>
      <c r="H79" s="15" t="n"/>
      <c r="I79" s="26" t="n"/>
      <c r="J79" s="26" t="n"/>
      <c r="K79" s="26" t="n"/>
      <c r="L79" s="27" t="n"/>
      <c r="M79" s="27" t="n"/>
      <c r="N79" s="27" t="n"/>
      <c r="O79" s="15" t="n"/>
      <c r="P79" s="15" t="n"/>
      <c r="Q79" s="15" t="n"/>
      <c r="R79" s="27" t="n"/>
      <c r="S79" s="15" t="n"/>
      <c r="T79" s="10">
        <f>IF(COUNTA($A79:$S79)=0,"",TEXTJOIN(CHAR(59)&amp;" ",TRUE,IF($A79="","Missing Course ID",""),IF($B79="","Missing course title",""),IF($C79="","Missing subject area",""),IF($D79="","Missing course type",""),IF($E79="","Missing delivery mode",""),IF($F79="","Missing catalog status",""),IF($G79="","Missing owning department",""),IF($H79="","Missing catalog level",""),IF(AND($A79&lt;&gt;"",COUNTIF($A$6:$A$255,$A79)&gt;1),"Duplicate Course ID",""),IF(AND($D79="Credit",OR($I79="",$I79&lt;=0)),"Credit hours required",""),IF(AND($D79&lt;&gt;"Credit",$I79&gt;0),"Review credit hours",""),IF(OR($J79="",$J79&lt;=0),"Contact hours required",""),IF(OR($K79="",$K79&lt;=0),"Duration required",""),IF(AND(OR($F79="Scheduled",$F79="Active",$F79="Retired"),$L79=""),"Missing effective date",""),IF(AND($F79="Retired",$M79=""),"Missing retirement date",""),IF(AND($F79="Active",$N79=""),"Missing review due date",""),IF(AND($L79&lt;&gt;"",$M79&lt;&gt;"",$M79&lt;$L79),"Retirement before effective date",""),IF(AND($L79&lt;&gt;"",$N79&lt;&gt;"",$N79&lt;$L79),"Review date before effective date",""),IF(AND($F79="Active",$N79&lt;&gt;"",$N79&lt;Dashboard!$B$3),"Review overdue",""),IF($P79="","Missing description",""),IF($Q79="","Missing catalog version",""),IF($R79="","Missing last updated date",""),IF(AND($R79&lt;&gt;"",$R79&gt;Dashboard!$B$3),"Last updated after as-of date","")))</f>
        <v/>
      </c>
    </row>
    <row r="80" ht="36" customHeight="1">
      <c r="A80" s="15" t="n"/>
      <c r="B80" s="15" t="n"/>
      <c r="C80" s="15" t="n"/>
      <c r="D80" s="15" t="n"/>
      <c r="E80" s="15" t="n"/>
      <c r="F80" s="15" t="n"/>
      <c r="G80" s="15" t="n"/>
      <c r="H80" s="15" t="n"/>
      <c r="I80" s="26" t="n"/>
      <c r="J80" s="26" t="n"/>
      <c r="K80" s="26" t="n"/>
      <c r="L80" s="27" t="n"/>
      <c r="M80" s="27" t="n"/>
      <c r="N80" s="27" t="n"/>
      <c r="O80" s="15" t="n"/>
      <c r="P80" s="15" t="n"/>
      <c r="Q80" s="15" t="n"/>
      <c r="R80" s="27" t="n"/>
      <c r="S80" s="15" t="n"/>
      <c r="T80" s="10">
        <f>IF(COUNTA($A80:$S80)=0,"",TEXTJOIN(CHAR(59)&amp;" ",TRUE,IF($A80="","Missing Course ID",""),IF($B80="","Missing course title",""),IF($C80="","Missing subject area",""),IF($D80="","Missing course type",""),IF($E80="","Missing delivery mode",""),IF($F80="","Missing catalog status",""),IF($G80="","Missing owning department",""),IF($H80="","Missing catalog level",""),IF(AND($A80&lt;&gt;"",COUNTIF($A$6:$A$255,$A80)&gt;1),"Duplicate Course ID",""),IF(AND($D80="Credit",OR($I80="",$I80&lt;=0)),"Credit hours required",""),IF(AND($D80&lt;&gt;"Credit",$I80&gt;0),"Review credit hours",""),IF(OR($J80="",$J80&lt;=0),"Contact hours required",""),IF(OR($K80="",$K80&lt;=0),"Duration required",""),IF(AND(OR($F80="Scheduled",$F80="Active",$F80="Retired"),$L80=""),"Missing effective date",""),IF(AND($F80="Retired",$M80=""),"Missing retirement date",""),IF(AND($F80="Active",$N80=""),"Missing review due date",""),IF(AND($L80&lt;&gt;"",$M80&lt;&gt;"",$M80&lt;$L80),"Retirement before effective date",""),IF(AND($L80&lt;&gt;"",$N80&lt;&gt;"",$N80&lt;$L80),"Review date before effective date",""),IF(AND($F80="Active",$N80&lt;&gt;"",$N80&lt;Dashboard!$B$3),"Review overdue",""),IF($P80="","Missing description",""),IF($Q80="","Missing catalog version",""),IF($R80="","Missing last updated date",""),IF(AND($R80&lt;&gt;"",$R80&gt;Dashboard!$B$3),"Last updated after as-of date","")))</f>
        <v/>
      </c>
    </row>
    <row r="81" ht="36" customHeight="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26" t="n"/>
      <c r="J81" s="26" t="n"/>
      <c r="K81" s="26" t="n"/>
      <c r="L81" s="27" t="n"/>
      <c r="M81" s="27" t="n"/>
      <c r="N81" s="27" t="n"/>
      <c r="O81" s="15" t="n"/>
      <c r="P81" s="15" t="n"/>
      <c r="Q81" s="15" t="n"/>
      <c r="R81" s="27" t="n"/>
      <c r="S81" s="15" t="n"/>
      <c r="T81" s="10">
        <f>IF(COUNTA($A81:$S81)=0,"",TEXTJOIN(CHAR(59)&amp;" ",TRUE,IF($A81="","Missing Course ID",""),IF($B81="","Missing course title",""),IF($C81="","Missing subject area",""),IF($D81="","Missing course type",""),IF($E81="","Missing delivery mode",""),IF($F81="","Missing catalog status",""),IF($G81="","Missing owning department",""),IF($H81="","Missing catalog level",""),IF(AND($A81&lt;&gt;"",COUNTIF($A$6:$A$255,$A81)&gt;1),"Duplicate Course ID",""),IF(AND($D81="Credit",OR($I81="",$I81&lt;=0)),"Credit hours required",""),IF(AND($D81&lt;&gt;"Credit",$I81&gt;0),"Review credit hours",""),IF(OR($J81="",$J81&lt;=0),"Contact hours required",""),IF(OR($K81="",$K81&lt;=0),"Duration required",""),IF(AND(OR($F81="Scheduled",$F81="Active",$F81="Retired"),$L81=""),"Missing effective date",""),IF(AND($F81="Retired",$M81=""),"Missing retirement date",""),IF(AND($F81="Active",$N81=""),"Missing review due date",""),IF(AND($L81&lt;&gt;"",$M81&lt;&gt;"",$M81&lt;$L81),"Retirement before effective date",""),IF(AND($L81&lt;&gt;"",$N81&lt;&gt;"",$N81&lt;$L81),"Review date before effective date",""),IF(AND($F81="Active",$N81&lt;&gt;"",$N81&lt;Dashboard!$B$3),"Review overdue",""),IF($P81="","Missing description",""),IF($Q81="","Missing catalog version",""),IF($R81="","Missing last updated date",""),IF(AND($R81&lt;&gt;"",$R81&gt;Dashboard!$B$3),"Last updated after as-of date","")))</f>
        <v/>
      </c>
    </row>
    <row r="82" ht="36" customHeight="1">
      <c r="A82" s="15" t="n"/>
      <c r="B82" s="15" t="n"/>
      <c r="C82" s="15" t="n"/>
      <c r="D82" s="15" t="n"/>
      <c r="E82" s="15" t="n"/>
      <c r="F82" s="15" t="n"/>
      <c r="G82" s="15" t="n"/>
      <c r="H82" s="15" t="n"/>
      <c r="I82" s="26" t="n"/>
      <c r="J82" s="26" t="n"/>
      <c r="K82" s="26" t="n"/>
      <c r="L82" s="27" t="n"/>
      <c r="M82" s="27" t="n"/>
      <c r="N82" s="27" t="n"/>
      <c r="O82" s="15" t="n"/>
      <c r="P82" s="15" t="n"/>
      <c r="Q82" s="15" t="n"/>
      <c r="R82" s="27" t="n"/>
      <c r="S82" s="15" t="n"/>
      <c r="T82" s="10">
        <f>IF(COUNTA($A82:$S82)=0,"",TEXTJOIN(CHAR(59)&amp;" ",TRUE,IF($A82="","Missing Course ID",""),IF($B82="","Missing course title",""),IF($C82="","Missing subject area",""),IF($D82="","Missing course type",""),IF($E82="","Missing delivery mode",""),IF($F82="","Missing catalog status",""),IF($G82="","Missing owning department",""),IF($H82="","Missing catalog level",""),IF(AND($A82&lt;&gt;"",COUNTIF($A$6:$A$255,$A82)&gt;1),"Duplicate Course ID",""),IF(AND($D82="Credit",OR($I82="",$I82&lt;=0)),"Credit hours required",""),IF(AND($D82&lt;&gt;"Credit",$I82&gt;0),"Review credit hours",""),IF(OR($J82="",$J82&lt;=0),"Contact hours required",""),IF(OR($K82="",$K82&lt;=0),"Duration required",""),IF(AND(OR($F82="Scheduled",$F82="Active",$F82="Retired"),$L82=""),"Missing effective date",""),IF(AND($F82="Retired",$M82=""),"Missing retirement date",""),IF(AND($F82="Active",$N82=""),"Missing review due date",""),IF(AND($L82&lt;&gt;"",$M82&lt;&gt;"",$M82&lt;$L82),"Retirement before effective date",""),IF(AND($L82&lt;&gt;"",$N82&lt;&gt;"",$N82&lt;$L82),"Review date before effective date",""),IF(AND($F82="Active",$N82&lt;&gt;"",$N82&lt;Dashboard!$B$3),"Review overdue",""),IF($P82="","Missing description",""),IF($Q82="","Missing catalog version",""),IF($R82="","Missing last updated date",""),IF(AND($R82&lt;&gt;"",$R82&gt;Dashboard!$B$3),"Last updated after as-of date","")))</f>
        <v/>
      </c>
    </row>
    <row r="83" ht="36" customHeight="1">
      <c r="A83" s="15" t="n"/>
      <c r="B83" s="15" t="n"/>
      <c r="C83" s="15" t="n"/>
      <c r="D83" s="15" t="n"/>
      <c r="E83" s="15" t="n"/>
      <c r="F83" s="15" t="n"/>
      <c r="G83" s="15" t="n"/>
      <c r="H83" s="15" t="n"/>
      <c r="I83" s="26" t="n"/>
      <c r="J83" s="26" t="n"/>
      <c r="K83" s="26" t="n"/>
      <c r="L83" s="27" t="n"/>
      <c r="M83" s="27" t="n"/>
      <c r="N83" s="27" t="n"/>
      <c r="O83" s="15" t="n"/>
      <c r="P83" s="15" t="n"/>
      <c r="Q83" s="15" t="n"/>
      <c r="R83" s="27" t="n"/>
      <c r="S83" s="15" t="n"/>
      <c r="T83" s="10">
        <f>IF(COUNTA($A83:$S83)=0,"",TEXTJOIN(CHAR(59)&amp;" ",TRUE,IF($A83="","Missing Course ID",""),IF($B83="","Missing course title",""),IF($C83="","Missing subject area",""),IF($D83="","Missing course type",""),IF($E83="","Missing delivery mode",""),IF($F83="","Missing catalog status",""),IF($G83="","Missing owning department",""),IF($H83="","Missing catalog level",""),IF(AND($A83&lt;&gt;"",COUNTIF($A$6:$A$255,$A83)&gt;1),"Duplicate Course ID",""),IF(AND($D83="Credit",OR($I83="",$I83&lt;=0)),"Credit hours required",""),IF(AND($D83&lt;&gt;"Credit",$I83&gt;0),"Review credit hours",""),IF(OR($J83="",$J83&lt;=0),"Contact hours required",""),IF(OR($K83="",$K83&lt;=0),"Duration required",""),IF(AND(OR($F83="Scheduled",$F83="Active",$F83="Retired"),$L83=""),"Missing effective date",""),IF(AND($F83="Retired",$M83=""),"Missing retirement date",""),IF(AND($F83="Active",$N83=""),"Missing review due date",""),IF(AND($L83&lt;&gt;"",$M83&lt;&gt;"",$M83&lt;$L83),"Retirement before effective date",""),IF(AND($L83&lt;&gt;"",$N83&lt;&gt;"",$N83&lt;$L83),"Review date before effective date",""),IF(AND($F83="Active",$N83&lt;&gt;"",$N83&lt;Dashboard!$B$3),"Review overdue",""),IF($P83="","Missing description",""),IF($Q83="","Missing catalog version",""),IF($R83="","Missing last updated date",""),IF(AND($R83&lt;&gt;"",$R83&gt;Dashboard!$B$3),"Last updated after as-of date","")))</f>
        <v/>
      </c>
    </row>
    <row r="84" ht="36" customHeight="1">
      <c r="A84" s="15" t="n"/>
      <c r="B84" s="15" t="n"/>
      <c r="C84" s="15" t="n"/>
      <c r="D84" s="15" t="n"/>
      <c r="E84" s="15" t="n"/>
      <c r="F84" s="15" t="n"/>
      <c r="G84" s="15" t="n"/>
      <c r="H84" s="15" t="n"/>
      <c r="I84" s="26" t="n"/>
      <c r="J84" s="26" t="n"/>
      <c r="K84" s="26" t="n"/>
      <c r="L84" s="27" t="n"/>
      <c r="M84" s="27" t="n"/>
      <c r="N84" s="27" t="n"/>
      <c r="O84" s="15" t="n"/>
      <c r="P84" s="15" t="n"/>
      <c r="Q84" s="15" t="n"/>
      <c r="R84" s="27" t="n"/>
      <c r="S84" s="15" t="n"/>
      <c r="T84" s="10">
        <f>IF(COUNTA($A84:$S84)=0,"",TEXTJOIN(CHAR(59)&amp;" ",TRUE,IF($A84="","Missing Course ID",""),IF($B84="","Missing course title",""),IF($C84="","Missing subject area",""),IF($D84="","Missing course type",""),IF($E84="","Missing delivery mode",""),IF($F84="","Missing catalog status",""),IF($G84="","Missing owning department",""),IF($H84="","Missing catalog level",""),IF(AND($A84&lt;&gt;"",COUNTIF($A$6:$A$255,$A84)&gt;1),"Duplicate Course ID",""),IF(AND($D84="Credit",OR($I84="",$I84&lt;=0)),"Credit hours required",""),IF(AND($D84&lt;&gt;"Credit",$I84&gt;0),"Review credit hours",""),IF(OR($J84="",$J84&lt;=0),"Contact hours required",""),IF(OR($K84="",$K84&lt;=0),"Duration required",""),IF(AND(OR($F84="Scheduled",$F84="Active",$F84="Retired"),$L84=""),"Missing effective date",""),IF(AND($F84="Retired",$M84=""),"Missing retirement date",""),IF(AND($F84="Active",$N84=""),"Missing review due date",""),IF(AND($L84&lt;&gt;"",$M84&lt;&gt;"",$M84&lt;$L84),"Retirement before effective date",""),IF(AND($L84&lt;&gt;"",$N84&lt;&gt;"",$N84&lt;$L84),"Review date before effective date",""),IF(AND($F84="Active",$N84&lt;&gt;"",$N84&lt;Dashboard!$B$3),"Review overdue",""),IF($P84="","Missing description",""),IF($Q84="","Missing catalog version",""),IF($R84="","Missing last updated date",""),IF(AND($R84&lt;&gt;"",$R84&gt;Dashboard!$B$3),"Last updated after as-of date","")))</f>
        <v/>
      </c>
    </row>
    <row r="85" ht="36" customHeight="1">
      <c r="A85" s="15" t="n"/>
      <c r="B85" s="15" t="n"/>
      <c r="C85" s="15" t="n"/>
      <c r="D85" s="15" t="n"/>
      <c r="E85" s="15" t="n"/>
      <c r="F85" s="15" t="n"/>
      <c r="G85" s="15" t="n"/>
      <c r="H85" s="15" t="n"/>
      <c r="I85" s="26" t="n"/>
      <c r="J85" s="26" t="n"/>
      <c r="K85" s="26" t="n"/>
      <c r="L85" s="27" t="n"/>
      <c r="M85" s="27" t="n"/>
      <c r="N85" s="27" t="n"/>
      <c r="O85" s="15" t="n"/>
      <c r="P85" s="15" t="n"/>
      <c r="Q85" s="15" t="n"/>
      <c r="R85" s="27" t="n"/>
      <c r="S85" s="15" t="n"/>
      <c r="T85" s="10">
        <f>IF(COUNTA($A85:$S85)=0,"",TEXTJOIN(CHAR(59)&amp;" ",TRUE,IF($A85="","Missing Course ID",""),IF($B85="","Missing course title",""),IF($C85="","Missing subject area",""),IF($D85="","Missing course type",""),IF($E85="","Missing delivery mode",""),IF($F85="","Missing catalog status",""),IF($G85="","Missing owning department",""),IF($H85="","Missing catalog level",""),IF(AND($A85&lt;&gt;"",COUNTIF($A$6:$A$255,$A85)&gt;1),"Duplicate Course ID",""),IF(AND($D85="Credit",OR($I85="",$I85&lt;=0)),"Credit hours required",""),IF(AND($D85&lt;&gt;"Credit",$I85&gt;0),"Review credit hours",""),IF(OR($J85="",$J85&lt;=0),"Contact hours required",""),IF(OR($K85="",$K85&lt;=0),"Duration required",""),IF(AND(OR($F85="Scheduled",$F85="Active",$F85="Retired"),$L85=""),"Missing effective date",""),IF(AND($F85="Retired",$M85=""),"Missing retirement date",""),IF(AND($F85="Active",$N85=""),"Missing review due date",""),IF(AND($L85&lt;&gt;"",$M85&lt;&gt;"",$M85&lt;$L85),"Retirement before effective date",""),IF(AND($L85&lt;&gt;"",$N85&lt;&gt;"",$N85&lt;$L85),"Review date before effective date",""),IF(AND($F85="Active",$N85&lt;&gt;"",$N85&lt;Dashboard!$B$3),"Review overdue",""),IF($P85="","Missing description",""),IF($Q85="","Missing catalog version",""),IF($R85="","Missing last updated date",""),IF(AND($R85&lt;&gt;"",$R85&gt;Dashboard!$B$3),"Last updated after as-of date","")))</f>
        <v/>
      </c>
    </row>
    <row r="86" ht="36" customHeight="1">
      <c r="A86" s="15" t="n"/>
      <c r="B86" s="15" t="n"/>
      <c r="C86" s="15" t="n"/>
      <c r="D86" s="15" t="n"/>
      <c r="E86" s="15" t="n"/>
      <c r="F86" s="15" t="n"/>
      <c r="G86" s="15" t="n"/>
      <c r="H86" s="15" t="n"/>
      <c r="I86" s="26" t="n"/>
      <c r="J86" s="26" t="n"/>
      <c r="K86" s="26" t="n"/>
      <c r="L86" s="27" t="n"/>
      <c r="M86" s="27" t="n"/>
      <c r="N86" s="27" t="n"/>
      <c r="O86" s="15" t="n"/>
      <c r="P86" s="15" t="n"/>
      <c r="Q86" s="15" t="n"/>
      <c r="R86" s="27" t="n"/>
      <c r="S86" s="15" t="n"/>
      <c r="T86" s="10">
        <f>IF(COUNTA($A86:$S86)=0,"",TEXTJOIN(CHAR(59)&amp;" ",TRUE,IF($A86="","Missing Course ID",""),IF($B86="","Missing course title",""),IF($C86="","Missing subject area",""),IF($D86="","Missing course type",""),IF($E86="","Missing delivery mode",""),IF($F86="","Missing catalog status",""),IF($G86="","Missing owning department",""),IF($H86="","Missing catalog level",""),IF(AND($A86&lt;&gt;"",COUNTIF($A$6:$A$255,$A86)&gt;1),"Duplicate Course ID",""),IF(AND($D86="Credit",OR($I86="",$I86&lt;=0)),"Credit hours required",""),IF(AND($D86&lt;&gt;"Credit",$I86&gt;0),"Review credit hours",""),IF(OR($J86="",$J86&lt;=0),"Contact hours required",""),IF(OR($K86="",$K86&lt;=0),"Duration required",""),IF(AND(OR($F86="Scheduled",$F86="Active",$F86="Retired"),$L86=""),"Missing effective date",""),IF(AND($F86="Retired",$M86=""),"Missing retirement date",""),IF(AND($F86="Active",$N86=""),"Missing review due date",""),IF(AND($L86&lt;&gt;"",$M86&lt;&gt;"",$M86&lt;$L86),"Retirement before effective date",""),IF(AND($L86&lt;&gt;"",$N86&lt;&gt;"",$N86&lt;$L86),"Review date before effective date",""),IF(AND($F86="Active",$N86&lt;&gt;"",$N86&lt;Dashboard!$B$3),"Review overdue",""),IF($P86="","Missing description",""),IF($Q86="","Missing catalog version",""),IF($R86="","Missing last updated date",""),IF(AND($R86&lt;&gt;"",$R86&gt;Dashboard!$B$3),"Last updated after as-of date","")))</f>
        <v/>
      </c>
    </row>
    <row r="87" ht="36" customHeight="1">
      <c r="A87" s="15" t="n"/>
      <c r="B87" s="15" t="n"/>
      <c r="C87" s="15" t="n"/>
      <c r="D87" s="15" t="n"/>
      <c r="E87" s="15" t="n"/>
      <c r="F87" s="15" t="n"/>
      <c r="G87" s="15" t="n"/>
      <c r="H87" s="15" t="n"/>
      <c r="I87" s="26" t="n"/>
      <c r="J87" s="26" t="n"/>
      <c r="K87" s="26" t="n"/>
      <c r="L87" s="27" t="n"/>
      <c r="M87" s="27" t="n"/>
      <c r="N87" s="27" t="n"/>
      <c r="O87" s="15" t="n"/>
      <c r="P87" s="15" t="n"/>
      <c r="Q87" s="15" t="n"/>
      <c r="R87" s="27" t="n"/>
      <c r="S87" s="15" t="n"/>
      <c r="T87" s="10">
        <f>IF(COUNTA($A87:$S87)=0,"",TEXTJOIN(CHAR(59)&amp;" ",TRUE,IF($A87="","Missing Course ID",""),IF($B87="","Missing course title",""),IF($C87="","Missing subject area",""),IF($D87="","Missing course type",""),IF($E87="","Missing delivery mode",""),IF($F87="","Missing catalog status",""),IF($G87="","Missing owning department",""),IF($H87="","Missing catalog level",""),IF(AND($A87&lt;&gt;"",COUNTIF($A$6:$A$255,$A87)&gt;1),"Duplicate Course ID",""),IF(AND($D87="Credit",OR($I87="",$I87&lt;=0)),"Credit hours required",""),IF(AND($D87&lt;&gt;"Credit",$I87&gt;0),"Review credit hours",""),IF(OR($J87="",$J87&lt;=0),"Contact hours required",""),IF(OR($K87="",$K87&lt;=0),"Duration required",""),IF(AND(OR($F87="Scheduled",$F87="Active",$F87="Retired"),$L87=""),"Missing effective date",""),IF(AND($F87="Retired",$M87=""),"Missing retirement date",""),IF(AND($F87="Active",$N87=""),"Missing review due date",""),IF(AND($L87&lt;&gt;"",$M87&lt;&gt;"",$M87&lt;$L87),"Retirement before effective date",""),IF(AND($L87&lt;&gt;"",$N87&lt;&gt;"",$N87&lt;$L87),"Review date before effective date",""),IF(AND($F87="Active",$N87&lt;&gt;"",$N87&lt;Dashboard!$B$3),"Review overdue",""),IF($P87="","Missing description",""),IF($Q87="","Missing catalog version",""),IF($R87="","Missing last updated date",""),IF(AND($R87&lt;&gt;"",$R87&gt;Dashboard!$B$3),"Last updated after as-of date","")))</f>
        <v/>
      </c>
    </row>
    <row r="88" ht="36" customHeight="1">
      <c r="A88" s="15" t="n"/>
      <c r="B88" s="15" t="n"/>
      <c r="C88" s="15" t="n"/>
      <c r="D88" s="15" t="n"/>
      <c r="E88" s="15" t="n"/>
      <c r="F88" s="15" t="n"/>
      <c r="G88" s="15" t="n"/>
      <c r="H88" s="15" t="n"/>
      <c r="I88" s="26" t="n"/>
      <c r="J88" s="26" t="n"/>
      <c r="K88" s="26" t="n"/>
      <c r="L88" s="27" t="n"/>
      <c r="M88" s="27" t="n"/>
      <c r="N88" s="27" t="n"/>
      <c r="O88" s="15" t="n"/>
      <c r="P88" s="15" t="n"/>
      <c r="Q88" s="15" t="n"/>
      <c r="R88" s="27" t="n"/>
      <c r="S88" s="15" t="n"/>
      <c r="T88" s="10">
        <f>IF(COUNTA($A88:$S88)=0,"",TEXTJOIN(CHAR(59)&amp;" ",TRUE,IF($A88="","Missing Course ID",""),IF($B88="","Missing course title",""),IF($C88="","Missing subject area",""),IF($D88="","Missing course type",""),IF($E88="","Missing delivery mode",""),IF($F88="","Missing catalog status",""),IF($G88="","Missing owning department",""),IF($H88="","Missing catalog level",""),IF(AND($A88&lt;&gt;"",COUNTIF($A$6:$A$255,$A88)&gt;1),"Duplicate Course ID",""),IF(AND($D88="Credit",OR($I88="",$I88&lt;=0)),"Credit hours required",""),IF(AND($D88&lt;&gt;"Credit",$I88&gt;0),"Review credit hours",""),IF(OR($J88="",$J88&lt;=0),"Contact hours required",""),IF(OR($K88="",$K88&lt;=0),"Duration required",""),IF(AND(OR($F88="Scheduled",$F88="Active",$F88="Retired"),$L88=""),"Missing effective date",""),IF(AND($F88="Retired",$M88=""),"Missing retirement date",""),IF(AND($F88="Active",$N88=""),"Missing review due date",""),IF(AND($L88&lt;&gt;"",$M88&lt;&gt;"",$M88&lt;$L88),"Retirement before effective date",""),IF(AND($L88&lt;&gt;"",$N88&lt;&gt;"",$N88&lt;$L88),"Review date before effective date",""),IF(AND($F88="Active",$N88&lt;&gt;"",$N88&lt;Dashboard!$B$3),"Review overdue",""),IF($P88="","Missing description",""),IF($Q88="","Missing catalog version",""),IF($R88="","Missing last updated date",""),IF(AND($R88&lt;&gt;"",$R88&gt;Dashboard!$B$3),"Last updated after as-of date","")))</f>
        <v/>
      </c>
    </row>
    <row r="89" ht="36" customHeight="1">
      <c r="A89" s="15" t="n"/>
      <c r="B89" s="15" t="n"/>
      <c r="C89" s="15" t="n"/>
      <c r="D89" s="15" t="n"/>
      <c r="E89" s="15" t="n"/>
      <c r="F89" s="15" t="n"/>
      <c r="G89" s="15" t="n"/>
      <c r="H89" s="15" t="n"/>
      <c r="I89" s="26" t="n"/>
      <c r="J89" s="26" t="n"/>
      <c r="K89" s="26" t="n"/>
      <c r="L89" s="27" t="n"/>
      <c r="M89" s="27" t="n"/>
      <c r="N89" s="27" t="n"/>
      <c r="O89" s="15" t="n"/>
      <c r="P89" s="15" t="n"/>
      <c r="Q89" s="15" t="n"/>
      <c r="R89" s="27" t="n"/>
      <c r="S89" s="15" t="n"/>
      <c r="T89" s="10">
        <f>IF(COUNTA($A89:$S89)=0,"",TEXTJOIN(CHAR(59)&amp;" ",TRUE,IF($A89="","Missing Course ID",""),IF($B89="","Missing course title",""),IF($C89="","Missing subject area",""),IF($D89="","Missing course type",""),IF($E89="","Missing delivery mode",""),IF($F89="","Missing catalog status",""),IF($G89="","Missing owning department",""),IF($H89="","Missing catalog level",""),IF(AND($A89&lt;&gt;"",COUNTIF($A$6:$A$255,$A89)&gt;1),"Duplicate Course ID",""),IF(AND($D89="Credit",OR($I89="",$I89&lt;=0)),"Credit hours required",""),IF(AND($D89&lt;&gt;"Credit",$I89&gt;0),"Review credit hours",""),IF(OR($J89="",$J89&lt;=0),"Contact hours required",""),IF(OR($K89="",$K89&lt;=0),"Duration required",""),IF(AND(OR($F89="Scheduled",$F89="Active",$F89="Retired"),$L89=""),"Missing effective date",""),IF(AND($F89="Retired",$M89=""),"Missing retirement date",""),IF(AND($F89="Active",$N89=""),"Missing review due date",""),IF(AND($L89&lt;&gt;"",$M89&lt;&gt;"",$M89&lt;$L89),"Retirement before effective date",""),IF(AND($L89&lt;&gt;"",$N89&lt;&gt;"",$N89&lt;$L89),"Review date before effective date",""),IF(AND($F89="Active",$N89&lt;&gt;"",$N89&lt;Dashboard!$B$3),"Review overdue",""),IF($P89="","Missing description",""),IF($Q89="","Missing catalog version",""),IF($R89="","Missing last updated date",""),IF(AND($R89&lt;&gt;"",$R89&gt;Dashboard!$B$3),"Last updated after as-of date","")))</f>
        <v/>
      </c>
    </row>
    <row r="90" ht="36" customHeight="1">
      <c r="A90" s="15" t="n"/>
      <c r="B90" s="15" t="n"/>
      <c r="C90" s="15" t="n"/>
      <c r="D90" s="15" t="n"/>
      <c r="E90" s="15" t="n"/>
      <c r="F90" s="15" t="n"/>
      <c r="G90" s="15" t="n"/>
      <c r="H90" s="15" t="n"/>
      <c r="I90" s="26" t="n"/>
      <c r="J90" s="26" t="n"/>
      <c r="K90" s="26" t="n"/>
      <c r="L90" s="27" t="n"/>
      <c r="M90" s="27" t="n"/>
      <c r="N90" s="27" t="n"/>
      <c r="O90" s="15" t="n"/>
      <c r="P90" s="15" t="n"/>
      <c r="Q90" s="15" t="n"/>
      <c r="R90" s="27" t="n"/>
      <c r="S90" s="15" t="n"/>
      <c r="T90" s="10">
        <f>IF(COUNTA($A90:$S90)=0,"",TEXTJOIN(CHAR(59)&amp;" ",TRUE,IF($A90="","Missing Course ID",""),IF($B90="","Missing course title",""),IF($C90="","Missing subject area",""),IF($D90="","Missing course type",""),IF($E90="","Missing delivery mode",""),IF($F90="","Missing catalog status",""),IF($G90="","Missing owning department",""),IF($H90="","Missing catalog level",""),IF(AND($A90&lt;&gt;"",COUNTIF($A$6:$A$255,$A90)&gt;1),"Duplicate Course ID",""),IF(AND($D90="Credit",OR($I90="",$I90&lt;=0)),"Credit hours required",""),IF(AND($D90&lt;&gt;"Credit",$I90&gt;0),"Review credit hours",""),IF(OR($J90="",$J90&lt;=0),"Contact hours required",""),IF(OR($K90="",$K90&lt;=0),"Duration required",""),IF(AND(OR($F90="Scheduled",$F90="Active",$F90="Retired"),$L90=""),"Missing effective date",""),IF(AND($F90="Retired",$M90=""),"Missing retirement date",""),IF(AND($F90="Active",$N90=""),"Missing review due date",""),IF(AND($L90&lt;&gt;"",$M90&lt;&gt;"",$M90&lt;$L90),"Retirement before effective date",""),IF(AND($L90&lt;&gt;"",$N90&lt;&gt;"",$N90&lt;$L90),"Review date before effective date",""),IF(AND($F90="Active",$N90&lt;&gt;"",$N90&lt;Dashboard!$B$3),"Review overdue",""),IF($P90="","Missing description",""),IF($Q90="","Missing catalog version",""),IF($R90="","Missing last updated date",""),IF(AND($R90&lt;&gt;"",$R90&gt;Dashboard!$B$3),"Last updated after as-of date","")))</f>
        <v/>
      </c>
    </row>
    <row r="91" ht="36" customHeight="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26" t="n"/>
      <c r="J91" s="26" t="n"/>
      <c r="K91" s="26" t="n"/>
      <c r="L91" s="27" t="n"/>
      <c r="M91" s="27" t="n"/>
      <c r="N91" s="27" t="n"/>
      <c r="O91" s="15" t="n"/>
      <c r="P91" s="15" t="n"/>
      <c r="Q91" s="15" t="n"/>
      <c r="R91" s="27" t="n"/>
      <c r="S91" s="15" t="n"/>
      <c r="T91" s="10">
        <f>IF(COUNTA($A91:$S91)=0,"",TEXTJOIN(CHAR(59)&amp;" ",TRUE,IF($A91="","Missing Course ID",""),IF($B91="","Missing course title",""),IF($C91="","Missing subject area",""),IF($D91="","Missing course type",""),IF($E91="","Missing delivery mode",""),IF($F91="","Missing catalog status",""),IF($G91="","Missing owning department",""),IF($H91="","Missing catalog level",""),IF(AND($A91&lt;&gt;"",COUNTIF($A$6:$A$255,$A91)&gt;1),"Duplicate Course ID",""),IF(AND($D91="Credit",OR($I91="",$I91&lt;=0)),"Credit hours required",""),IF(AND($D91&lt;&gt;"Credit",$I91&gt;0),"Review credit hours",""),IF(OR($J91="",$J91&lt;=0),"Contact hours required",""),IF(OR($K91="",$K91&lt;=0),"Duration required",""),IF(AND(OR($F91="Scheduled",$F91="Active",$F91="Retired"),$L91=""),"Missing effective date",""),IF(AND($F91="Retired",$M91=""),"Missing retirement date",""),IF(AND($F91="Active",$N91=""),"Missing review due date",""),IF(AND($L91&lt;&gt;"",$M91&lt;&gt;"",$M91&lt;$L91),"Retirement before effective date",""),IF(AND($L91&lt;&gt;"",$N91&lt;&gt;"",$N91&lt;$L91),"Review date before effective date",""),IF(AND($F91="Active",$N91&lt;&gt;"",$N91&lt;Dashboard!$B$3),"Review overdue",""),IF($P91="","Missing description",""),IF($Q91="","Missing catalog version",""),IF($R91="","Missing last updated date",""),IF(AND($R91&lt;&gt;"",$R91&gt;Dashboard!$B$3),"Last updated after as-of date","")))</f>
        <v/>
      </c>
    </row>
    <row r="92" ht="36" customHeight="1">
      <c r="A92" s="15" t="n"/>
      <c r="B92" s="15" t="n"/>
      <c r="C92" s="15" t="n"/>
      <c r="D92" s="15" t="n"/>
      <c r="E92" s="15" t="n"/>
      <c r="F92" s="15" t="n"/>
      <c r="G92" s="15" t="n"/>
      <c r="H92" s="15" t="n"/>
      <c r="I92" s="26" t="n"/>
      <c r="J92" s="26" t="n"/>
      <c r="K92" s="26" t="n"/>
      <c r="L92" s="27" t="n"/>
      <c r="M92" s="27" t="n"/>
      <c r="N92" s="27" t="n"/>
      <c r="O92" s="15" t="n"/>
      <c r="P92" s="15" t="n"/>
      <c r="Q92" s="15" t="n"/>
      <c r="R92" s="27" t="n"/>
      <c r="S92" s="15" t="n"/>
      <c r="T92" s="10">
        <f>IF(COUNTA($A92:$S92)=0,"",TEXTJOIN(CHAR(59)&amp;" ",TRUE,IF($A92="","Missing Course ID",""),IF($B92="","Missing course title",""),IF($C92="","Missing subject area",""),IF($D92="","Missing course type",""),IF($E92="","Missing delivery mode",""),IF($F92="","Missing catalog status",""),IF($G92="","Missing owning department",""),IF($H92="","Missing catalog level",""),IF(AND($A92&lt;&gt;"",COUNTIF($A$6:$A$255,$A92)&gt;1),"Duplicate Course ID",""),IF(AND($D92="Credit",OR($I92="",$I92&lt;=0)),"Credit hours required",""),IF(AND($D92&lt;&gt;"Credit",$I92&gt;0),"Review credit hours",""),IF(OR($J92="",$J92&lt;=0),"Contact hours required",""),IF(OR($K92="",$K92&lt;=0),"Duration required",""),IF(AND(OR($F92="Scheduled",$F92="Active",$F92="Retired"),$L92=""),"Missing effective date",""),IF(AND($F92="Retired",$M92=""),"Missing retirement date",""),IF(AND($F92="Active",$N92=""),"Missing review due date",""),IF(AND($L92&lt;&gt;"",$M92&lt;&gt;"",$M92&lt;$L92),"Retirement before effective date",""),IF(AND($L92&lt;&gt;"",$N92&lt;&gt;"",$N92&lt;$L92),"Review date before effective date",""),IF(AND($F92="Active",$N92&lt;&gt;"",$N92&lt;Dashboard!$B$3),"Review overdue",""),IF($P92="","Missing description",""),IF($Q92="","Missing catalog version",""),IF($R92="","Missing last updated date",""),IF(AND($R92&lt;&gt;"",$R92&gt;Dashboard!$B$3),"Last updated after as-of date","")))</f>
        <v/>
      </c>
    </row>
    <row r="93" ht="36" customHeight="1">
      <c r="A93" s="15" t="n"/>
      <c r="B93" s="15" t="n"/>
      <c r="C93" s="15" t="n"/>
      <c r="D93" s="15" t="n"/>
      <c r="E93" s="15" t="n"/>
      <c r="F93" s="15" t="n"/>
      <c r="G93" s="15" t="n"/>
      <c r="H93" s="15" t="n"/>
      <c r="I93" s="26" t="n"/>
      <c r="J93" s="26" t="n"/>
      <c r="K93" s="26" t="n"/>
      <c r="L93" s="27" t="n"/>
      <c r="M93" s="27" t="n"/>
      <c r="N93" s="27" t="n"/>
      <c r="O93" s="15" t="n"/>
      <c r="P93" s="15" t="n"/>
      <c r="Q93" s="15" t="n"/>
      <c r="R93" s="27" t="n"/>
      <c r="S93" s="15" t="n"/>
      <c r="T93" s="10">
        <f>IF(COUNTA($A93:$S93)=0,"",TEXTJOIN(CHAR(59)&amp;" ",TRUE,IF($A93="","Missing Course ID",""),IF($B93="","Missing course title",""),IF($C93="","Missing subject area",""),IF($D93="","Missing course type",""),IF($E93="","Missing delivery mode",""),IF($F93="","Missing catalog status",""),IF($G93="","Missing owning department",""),IF($H93="","Missing catalog level",""),IF(AND($A93&lt;&gt;"",COUNTIF($A$6:$A$255,$A93)&gt;1),"Duplicate Course ID",""),IF(AND($D93="Credit",OR($I93="",$I93&lt;=0)),"Credit hours required",""),IF(AND($D93&lt;&gt;"Credit",$I93&gt;0),"Review credit hours",""),IF(OR($J93="",$J93&lt;=0),"Contact hours required",""),IF(OR($K93="",$K93&lt;=0),"Duration required",""),IF(AND(OR($F93="Scheduled",$F93="Active",$F93="Retired"),$L93=""),"Missing effective date",""),IF(AND($F93="Retired",$M93=""),"Missing retirement date",""),IF(AND($F93="Active",$N93=""),"Missing review due date",""),IF(AND($L93&lt;&gt;"",$M93&lt;&gt;"",$M93&lt;$L93),"Retirement before effective date",""),IF(AND($L93&lt;&gt;"",$N93&lt;&gt;"",$N93&lt;$L93),"Review date before effective date",""),IF(AND($F93="Active",$N93&lt;&gt;"",$N93&lt;Dashboard!$B$3),"Review overdue",""),IF($P93="","Missing description",""),IF($Q93="","Missing catalog version",""),IF($R93="","Missing last updated date",""),IF(AND($R93&lt;&gt;"",$R93&gt;Dashboard!$B$3),"Last updated after as-of date","")))</f>
        <v/>
      </c>
    </row>
    <row r="94" ht="36" customHeight="1">
      <c r="A94" s="15" t="n"/>
      <c r="B94" s="15" t="n"/>
      <c r="C94" s="15" t="n"/>
      <c r="D94" s="15" t="n"/>
      <c r="E94" s="15" t="n"/>
      <c r="F94" s="15" t="n"/>
      <c r="G94" s="15" t="n"/>
      <c r="H94" s="15" t="n"/>
      <c r="I94" s="26" t="n"/>
      <c r="J94" s="26" t="n"/>
      <c r="K94" s="26" t="n"/>
      <c r="L94" s="27" t="n"/>
      <c r="M94" s="27" t="n"/>
      <c r="N94" s="27" t="n"/>
      <c r="O94" s="15" t="n"/>
      <c r="P94" s="15" t="n"/>
      <c r="Q94" s="15" t="n"/>
      <c r="R94" s="27" t="n"/>
      <c r="S94" s="15" t="n"/>
      <c r="T94" s="10">
        <f>IF(COUNTA($A94:$S94)=0,"",TEXTJOIN(CHAR(59)&amp;" ",TRUE,IF($A94="","Missing Course ID",""),IF($B94="","Missing course title",""),IF($C94="","Missing subject area",""),IF($D94="","Missing course type",""),IF($E94="","Missing delivery mode",""),IF($F94="","Missing catalog status",""),IF($G94="","Missing owning department",""),IF($H94="","Missing catalog level",""),IF(AND($A94&lt;&gt;"",COUNTIF($A$6:$A$255,$A94)&gt;1),"Duplicate Course ID",""),IF(AND($D94="Credit",OR($I94="",$I94&lt;=0)),"Credit hours required",""),IF(AND($D94&lt;&gt;"Credit",$I94&gt;0),"Review credit hours",""),IF(OR($J94="",$J94&lt;=0),"Contact hours required",""),IF(OR($K94="",$K94&lt;=0),"Duration required",""),IF(AND(OR($F94="Scheduled",$F94="Active",$F94="Retired"),$L94=""),"Missing effective date",""),IF(AND($F94="Retired",$M94=""),"Missing retirement date",""),IF(AND($F94="Active",$N94=""),"Missing review due date",""),IF(AND($L94&lt;&gt;"",$M94&lt;&gt;"",$M94&lt;$L94),"Retirement before effective date",""),IF(AND($L94&lt;&gt;"",$N94&lt;&gt;"",$N94&lt;$L94),"Review date before effective date",""),IF(AND($F94="Active",$N94&lt;&gt;"",$N94&lt;Dashboard!$B$3),"Review overdue",""),IF($P94="","Missing description",""),IF($Q94="","Missing catalog version",""),IF($R94="","Missing last updated date",""),IF(AND($R94&lt;&gt;"",$R94&gt;Dashboard!$B$3),"Last updated after as-of date","")))</f>
        <v/>
      </c>
    </row>
    <row r="95" ht="36" customHeight="1">
      <c r="A95" s="15" t="n"/>
      <c r="B95" s="15" t="n"/>
      <c r="C95" s="15" t="n"/>
      <c r="D95" s="15" t="n"/>
      <c r="E95" s="15" t="n"/>
      <c r="F95" s="15" t="n"/>
      <c r="G95" s="15" t="n"/>
      <c r="H95" s="15" t="n"/>
      <c r="I95" s="26" t="n"/>
      <c r="J95" s="26" t="n"/>
      <c r="K95" s="26" t="n"/>
      <c r="L95" s="27" t="n"/>
      <c r="M95" s="27" t="n"/>
      <c r="N95" s="27" t="n"/>
      <c r="O95" s="15" t="n"/>
      <c r="P95" s="15" t="n"/>
      <c r="Q95" s="15" t="n"/>
      <c r="R95" s="27" t="n"/>
      <c r="S95" s="15" t="n"/>
      <c r="T95" s="10">
        <f>IF(COUNTA($A95:$S95)=0,"",TEXTJOIN(CHAR(59)&amp;" ",TRUE,IF($A95="","Missing Course ID",""),IF($B95="","Missing course title",""),IF($C95="","Missing subject area",""),IF($D95="","Missing course type",""),IF($E95="","Missing delivery mode",""),IF($F95="","Missing catalog status",""),IF($G95="","Missing owning department",""),IF($H95="","Missing catalog level",""),IF(AND($A95&lt;&gt;"",COUNTIF($A$6:$A$255,$A95)&gt;1),"Duplicate Course ID",""),IF(AND($D95="Credit",OR($I95="",$I95&lt;=0)),"Credit hours required",""),IF(AND($D95&lt;&gt;"Credit",$I95&gt;0),"Review credit hours",""),IF(OR($J95="",$J95&lt;=0),"Contact hours required",""),IF(OR($K95="",$K95&lt;=0),"Duration required",""),IF(AND(OR($F95="Scheduled",$F95="Active",$F95="Retired"),$L95=""),"Missing effective date",""),IF(AND($F95="Retired",$M95=""),"Missing retirement date",""),IF(AND($F95="Active",$N95=""),"Missing review due date",""),IF(AND($L95&lt;&gt;"",$M95&lt;&gt;"",$M95&lt;$L95),"Retirement before effective date",""),IF(AND($L95&lt;&gt;"",$N95&lt;&gt;"",$N95&lt;$L95),"Review date before effective date",""),IF(AND($F95="Active",$N95&lt;&gt;"",$N95&lt;Dashboard!$B$3),"Review overdue",""),IF($P95="","Missing description",""),IF($Q95="","Missing catalog version",""),IF($R95="","Missing last updated date",""),IF(AND($R95&lt;&gt;"",$R95&gt;Dashboard!$B$3),"Last updated after as-of date","")))</f>
        <v/>
      </c>
    </row>
    <row r="96" ht="36" customHeight="1">
      <c r="A96" s="15" t="n"/>
      <c r="B96" s="15" t="n"/>
      <c r="C96" s="15" t="n"/>
      <c r="D96" s="15" t="n"/>
      <c r="E96" s="15" t="n"/>
      <c r="F96" s="15" t="n"/>
      <c r="G96" s="15" t="n"/>
      <c r="H96" s="15" t="n"/>
      <c r="I96" s="26" t="n"/>
      <c r="J96" s="26" t="n"/>
      <c r="K96" s="26" t="n"/>
      <c r="L96" s="27" t="n"/>
      <c r="M96" s="27" t="n"/>
      <c r="N96" s="27" t="n"/>
      <c r="O96" s="15" t="n"/>
      <c r="P96" s="15" t="n"/>
      <c r="Q96" s="15" t="n"/>
      <c r="R96" s="27" t="n"/>
      <c r="S96" s="15" t="n"/>
      <c r="T96" s="10">
        <f>IF(COUNTA($A96:$S96)=0,"",TEXTJOIN(CHAR(59)&amp;" ",TRUE,IF($A96="","Missing Course ID",""),IF($B96="","Missing course title",""),IF($C96="","Missing subject area",""),IF($D96="","Missing course type",""),IF($E96="","Missing delivery mode",""),IF($F96="","Missing catalog status",""),IF($G96="","Missing owning department",""),IF($H96="","Missing catalog level",""),IF(AND($A96&lt;&gt;"",COUNTIF($A$6:$A$255,$A96)&gt;1),"Duplicate Course ID",""),IF(AND($D96="Credit",OR($I96="",$I96&lt;=0)),"Credit hours required",""),IF(AND($D96&lt;&gt;"Credit",$I96&gt;0),"Review credit hours",""),IF(OR($J96="",$J96&lt;=0),"Contact hours required",""),IF(OR($K96="",$K96&lt;=0),"Duration required",""),IF(AND(OR($F96="Scheduled",$F96="Active",$F96="Retired"),$L96=""),"Missing effective date",""),IF(AND($F96="Retired",$M96=""),"Missing retirement date",""),IF(AND($F96="Active",$N96=""),"Missing review due date",""),IF(AND($L96&lt;&gt;"",$M96&lt;&gt;"",$M96&lt;$L96),"Retirement before effective date",""),IF(AND($L96&lt;&gt;"",$N96&lt;&gt;"",$N96&lt;$L96),"Review date before effective date",""),IF(AND($F96="Active",$N96&lt;&gt;"",$N96&lt;Dashboard!$B$3),"Review overdue",""),IF($P96="","Missing description",""),IF($Q96="","Missing catalog version",""),IF($R96="","Missing last updated date",""),IF(AND($R96&lt;&gt;"",$R96&gt;Dashboard!$B$3),"Last updated after as-of date","")))</f>
        <v/>
      </c>
    </row>
    <row r="97" ht="36" customHeight="1">
      <c r="A97" s="15" t="n"/>
      <c r="B97" s="15" t="n"/>
      <c r="C97" s="15" t="n"/>
      <c r="D97" s="15" t="n"/>
      <c r="E97" s="15" t="n"/>
      <c r="F97" s="15" t="n"/>
      <c r="G97" s="15" t="n"/>
      <c r="H97" s="15" t="n"/>
      <c r="I97" s="26" t="n"/>
      <c r="J97" s="26" t="n"/>
      <c r="K97" s="26" t="n"/>
      <c r="L97" s="27" t="n"/>
      <c r="M97" s="27" t="n"/>
      <c r="N97" s="27" t="n"/>
      <c r="O97" s="15" t="n"/>
      <c r="P97" s="15" t="n"/>
      <c r="Q97" s="15" t="n"/>
      <c r="R97" s="27" t="n"/>
      <c r="S97" s="15" t="n"/>
      <c r="T97" s="10">
        <f>IF(COUNTA($A97:$S97)=0,"",TEXTJOIN(CHAR(59)&amp;" ",TRUE,IF($A97="","Missing Course ID",""),IF($B97="","Missing course title",""),IF($C97="","Missing subject area",""),IF($D97="","Missing course type",""),IF($E97="","Missing delivery mode",""),IF($F97="","Missing catalog status",""),IF($G97="","Missing owning department",""),IF($H97="","Missing catalog level",""),IF(AND($A97&lt;&gt;"",COUNTIF($A$6:$A$255,$A97)&gt;1),"Duplicate Course ID",""),IF(AND($D97="Credit",OR($I97="",$I97&lt;=0)),"Credit hours required",""),IF(AND($D97&lt;&gt;"Credit",$I97&gt;0),"Review credit hours",""),IF(OR($J97="",$J97&lt;=0),"Contact hours required",""),IF(OR($K97="",$K97&lt;=0),"Duration required",""),IF(AND(OR($F97="Scheduled",$F97="Active",$F97="Retired"),$L97=""),"Missing effective date",""),IF(AND($F97="Retired",$M97=""),"Missing retirement date",""),IF(AND($F97="Active",$N97=""),"Missing review due date",""),IF(AND($L97&lt;&gt;"",$M97&lt;&gt;"",$M97&lt;$L97),"Retirement before effective date",""),IF(AND($L97&lt;&gt;"",$N97&lt;&gt;"",$N97&lt;$L97),"Review date before effective date",""),IF(AND($F97="Active",$N97&lt;&gt;"",$N97&lt;Dashboard!$B$3),"Review overdue",""),IF($P97="","Missing description",""),IF($Q97="","Missing catalog version",""),IF($R97="","Missing last updated date",""),IF(AND($R97&lt;&gt;"",$R97&gt;Dashboard!$B$3),"Last updated after as-of date","")))</f>
        <v/>
      </c>
    </row>
    <row r="98" ht="36" customHeight="1">
      <c r="A98" s="15" t="n"/>
      <c r="B98" s="15" t="n"/>
      <c r="C98" s="15" t="n"/>
      <c r="D98" s="15" t="n"/>
      <c r="E98" s="15" t="n"/>
      <c r="F98" s="15" t="n"/>
      <c r="G98" s="15" t="n"/>
      <c r="H98" s="15" t="n"/>
      <c r="I98" s="26" t="n"/>
      <c r="J98" s="26" t="n"/>
      <c r="K98" s="26" t="n"/>
      <c r="L98" s="27" t="n"/>
      <c r="M98" s="27" t="n"/>
      <c r="N98" s="27" t="n"/>
      <c r="O98" s="15" t="n"/>
      <c r="P98" s="15" t="n"/>
      <c r="Q98" s="15" t="n"/>
      <c r="R98" s="27" t="n"/>
      <c r="S98" s="15" t="n"/>
      <c r="T98" s="10">
        <f>IF(COUNTA($A98:$S98)=0,"",TEXTJOIN(CHAR(59)&amp;" ",TRUE,IF($A98="","Missing Course ID",""),IF($B98="","Missing course title",""),IF($C98="","Missing subject area",""),IF($D98="","Missing course type",""),IF($E98="","Missing delivery mode",""),IF($F98="","Missing catalog status",""),IF($G98="","Missing owning department",""),IF($H98="","Missing catalog level",""),IF(AND($A98&lt;&gt;"",COUNTIF($A$6:$A$255,$A98)&gt;1),"Duplicate Course ID",""),IF(AND($D98="Credit",OR($I98="",$I98&lt;=0)),"Credit hours required",""),IF(AND($D98&lt;&gt;"Credit",$I98&gt;0),"Review credit hours",""),IF(OR($J98="",$J98&lt;=0),"Contact hours required",""),IF(OR($K98="",$K98&lt;=0),"Duration required",""),IF(AND(OR($F98="Scheduled",$F98="Active",$F98="Retired"),$L98=""),"Missing effective date",""),IF(AND($F98="Retired",$M98=""),"Missing retirement date",""),IF(AND($F98="Active",$N98=""),"Missing review due date",""),IF(AND($L98&lt;&gt;"",$M98&lt;&gt;"",$M98&lt;$L98),"Retirement before effective date",""),IF(AND($L98&lt;&gt;"",$N98&lt;&gt;"",$N98&lt;$L98),"Review date before effective date",""),IF(AND($F98="Active",$N98&lt;&gt;"",$N98&lt;Dashboard!$B$3),"Review overdue",""),IF($P98="","Missing description",""),IF($Q98="","Missing catalog version",""),IF($R98="","Missing last updated date",""),IF(AND($R98&lt;&gt;"",$R98&gt;Dashboard!$B$3),"Last updated after as-of date","")))</f>
        <v/>
      </c>
    </row>
    <row r="99" ht="36" customHeight="1">
      <c r="A99" s="15" t="n"/>
      <c r="B99" s="15" t="n"/>
      <c r="C99" s="15" t="n"/>
      <c r="D99" s="15" t="n"/>
      <c r="E99" s="15" t="n"/>
      <c r="F99" s="15" t="n"/>
      <c r="G99" s="15" t="n"/>
      <c r="H99" s="15" t="n"/>
      <c r="I99" s="26" t="n"/>
      <c r="J99" s="26" t="n"/>
      <c r="K99" s="26" t="n"/>
      <c r="L99" s="27" t="n"/>
      <c r="M99" s="27" t="n"/>
      <c r="N99" s="27" t="n"/>
      <c r="O99" s="15" t="n"/>
      <c r="P99" s="15" t="n"/>
      <c r="Q99" s="15" t="n"/>
      <c r="R99" s="27" t="n"/>
      <c r="S99" s="15" t="n"/>
      <c r="T99" s="10">
        <f>IF(COUNTA($A99:$S99)=0,"",TEXTJOIN(CHAR(59)&amp;" ",TRUE,IF($A99="","Missing Course ID",""),IF($B99="","Missing course title",""),IF($C99="","Missing subject area",""),IF($D99="","Missing course type",""),IF($E99="","Missing delivery mode",""),IF($F99="","Missing catalog status",""),IF($G99="","Missing owning department",""),IF($H99="","Missing catalog level",""),IF(AND($A99&lt;&gt;"",COUNTIF($A$6:$A$255,$A99)&gt;1),"Duplicate Course ID",""),IF(AND($D99="Credit",OR($I99="",$I99&lt;=0)),"Credit hours required",""),IF(AND($D99&lt;&gt;"Credit",$I99&gt;0),"Review credit hours",""),IF(OR($J99="",$J99&lt;=0),"Contact hours required",""),IF(OR($K99="",$K99&lt;=0),"Duration required",""),IF(AND(OR($F99="Scheduled",$F99="Active",$F99="Retired"),$L99=""),"Missing effective date",""),IF(AND($F99="Retired",$M99=""),"Missing retirement date",""),IF(AND($F99="Active",$N99=""),"Missing review due date",""),IF(AND($L99&lt;&gt;"",$M99&lt;&gt;"",$M99&lt;$L99),"Retirement before effective date",""),IF(AND($L99&lt;&gt;"",$N99&lt;&gt;"",$N99&lt;$L99),"Review date before effective date",""),IF(AND($F99="Active",$N99&lt;&gt;"",$N99&lt;Dashboard!$B$3),"Review overdue",""),IF($P99="","Missing description",""),IF($Q99="","Missing catalog version",""),IF($R99="","Missing last updated date",""),IF(AND($R99&lt;&gt;"",$R99&gt;Dashboard!$B$3),"Last updated after as-of date","")))</f>
        <v/>
      </c>
    </row>
    <row r="100" ht="36" customHeight="1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26" t="n"/>
      <c r="J100" s="26" t="n"/>
      <c r="K100" s="26" t="n"/>
      <c r="L100" s="27" t="n"/>
      <c r="M100" s="27" t="n"/>
      <c r="N100" s="27" t="n"/>
      <c r="O100" s="15" t="n"/>
      <c r="P100" s="15" t="n"/>
      <c r="Q100" s="15" t="n"/>
      <c r="R100" s="27" t="n"/>
      <c r="S100" s="15" t="n"/>
      <c r="T100" s="10">
        <f>IF(COUNTA($A100:$S100)=0,"",TEXTJOIN(CHAR(59)&amp;" ",TRUE,IF($A100="","Missing Course ID",""),IF($B100="","Missing course title",""),IF($C100="","Missing subject area",""),IF($D100="","Missing course type",""),IF($E100="","Missing delivery mode",""),IF($F100="","Missing catalog status",""),IF($G100="","Missing owning department",""),IF($H100="","Missing catalog level",""),IF(AND($A100&lt;&gt;"",COUNTIF($A$6:$A$255,$A100)&gt;1),"Duplicate Course ID",""),IF(AND($D100="Credit",OR($I100="",$I100&lt;=0)),"Credit hours required",""),IF(AND($D100&lt;&gt;"Credit",$I100&gt;0),"Review credit hours",""),IF(OR($J100="",$J100&lt;=0),"Contact hours required",""),IF(OR($K100="",$K100&lt;=0),"Duration required",""),IF(AND(OR($F100="Scheduled",$F100="Active",$F100="Retired"),$L100=""),"Missing effective date",""),IF(AND($F100="Retired",$M100=""),"Missing retirement date",""),IF(AND($F100="Active",$N100=""),"Missing review due date",""),IF(AND($L100&lt;&gt;"",$M100&lt;&gt;"",$M100&lt;$L100),"Retirement before effective date",""),IF(AND($L100&lt;&gt;"",$N100&lt;&gt;"",$N100&lt;$L100),"Review date before effective date",""),IF(AND($F100="Active",$N100&lt;&gt;"",$N100&lt;Dashboard!$B$3),"Review overdue",""),IF($P100="","Missing description",""),IF($Q100="","Missing catalog version",""),IF($R100="","Missing last updated date",""),IF(AND($R100&lt;&gt;"",$R100&gt;Dashboard!$B$3),"Last updated after as-of date","")))</f>
        <v/>
      </c>
    </row>
    <row r="101" ht="36" customHeight="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26" t="n"/>
      <c r="J101" s="26" t="n"/>
      <c r="K101" s="26" t="n"/>
      <c r="L101" s="27" t="n"/>
      <c r="M101" s="27" t="n"/>
      <c r="N101" s="27" t="n"/>
      <c r="O101" s="15" t="n"/>
      <c r="P101" s="15" t="n"/>
      <c r="Q101" s="15" t="n"/>
      <c r="R101" s="27" t="n"/>
      <c r="S101" s="15" t="n"/>
      <c r="T101" s="10">
        <f>IF(COUNTA($A101:$S101)=0,"",TEXTJOIN(CHAR(59)&amp;" ",TRUE,IF($A101="","Missing Course ID",""),IF($B101="","Missing course title",""),IF($C101="","Missing subject area",""),IF($D101="","Missing course type",""),IF($E101="","Missing delivery mode",""),IF($F101="","Missing catalog status",""),IF($G101="","Missing owning department",""),IF($H101="","Missing catalog level",""),IF(AND($A101&lt;&gt;"",COUNTIF($A$6:$A$255,$A101)&gt;1),"Duplicate Course ID",""),IF(AND($D101="Credit",OR($I101="",$I101&lt;=0)),"Credit hours required",""),IF(AND($D101&lt;&gt;"Credit",$I101&gt;0),"Review credit hours",""),IF(OR($J101="",$J101&lt;=0),"Contact hours required",""),IF(OR($K101="",$K101&lt;=0),"Duration required",""),IF(AND(OR($F101="Scheduled",$F101="Active",$F101="Retired"),$L101=""),"Missing effective date",""),IF(AND($F101="Retired",$M101=""),"Missing retirement date",""),IF(AND($F101="Active",$N101=""),"Missing review due date",""),IF(AND($L101&lt;&gt;"",$M101&lt;&gt;"",$M101&lt;$L101),"Retirement before effective date",""),IF(AND($L101&lt;&gt;"",$N101&lt;&gt;"",$N101&lt;$L101),"Review date before effective date",""),IF(AND($F101="Active",$N101&lt;&gt;"",$N101&lt;Dashboard!$B$3),"Review overdue",""),IF($P101="","Missing description",""),IF($Q101="","Missing catalog version",""),IF($R101="","Missing last updated date",""),IF(AND($R101&lt;&gt;"",$R101&gt;Dashboard!$B$3),"Last updated after as-of date","")))</f>
        <v/>
      </c>
    </row>
    <row r="102" ht="36" customHeight="1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26" t="n"/>
      <c r="J102" s="26" t="n"/>
      <c r="K102" s="26" t="n"/>
      <c r="L102" s="27" t="n"/>
      <c r="M102" s="27" t="n"/>
      <c r="N102" s="27" t="n"/>
      <c r="O102" s="15" t="n"/>
      <c r="P102" s="15" t="n"/>
      <c r="Q102" s="15" t="n"/>
      <c r="R102" s="27" t="n"/>
      <c r="S102" s="15" t="n"/>
      <c r="T102" s="10">
        <f>IF(COUNTA($A102:$S102)=0,"",TEXTJOIN(CHAR(59)&amp;" ",TRUE,IF($A102="","Missing Course ID",""),IF($B102="","Missing course title",""),IF($C102="","Missing subject area",""),IF($D102="","Missing course type",""),IF($E102="","Missing delivery mode",""),IF($F102="","Missing catalog status",""),IF($G102="","Missing owning department",""),IF($H102="","Missing catalog level",""),IF(AND($A102&lt;&gt;"",COUNTIF($A$6:$A$255,$A102)&gt;1),"Duplicate Course ID",""),IF(AND($D102="Credit",OR($I102="",$I102&lt;=0)),"Credit hours required",""),IF(AND($D102&lt;&gt;"Credit",$I102&gt;0),"Review credit hours",""),IF(OR($J102="",$J102&lt;=0),"Contact hours required",""),IF(OR($K102="",$K102&lt;=0),"Duration required",""),IF(AND(OR($F102="Scheduled",$F102="Active",$F102="Retired"),$L102=""),"Missing effective date",""),IF(AND($F102="Retired",$M102=""),"Missing retirement date",""),IF(AND($F102="Active",$N102=""),"Missing review due date",""),IF(AND($L102&lt;&gt;"",$M102&lt;&gt;"",$M102&lt;$L102),"Retirement before effective date",""),IF(AND($L102&lt;&gt;"",$N102&lt;&gt;"",$N102&lt;$L102),"Review date before effective date",""),IF(AND($F102="Active",$N102&lt;&gt;"",$N102&lt;Dashboard!$B$3),"Review overdue",""),IF($P102="","Missing description",""),IF($Q102="","Missing catalog version",""),IF($R102="","Missing last updated date",""),IF(AND($R102&lt;&gt;"",$R102&gt;Dashboard!$B$3),"Last updated after as-of date","")))</f>
        <v/>
      </c>
    </row>
    <row r="103" ht="36" customHeight="1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26" t="n"/>
      <c r="J103" s="26" t="n"/>
      <c r="K103" s="26" t="n"/>
      <c r="L103" s="27" t="n"/>
      <c r="M103" s="27" t="n"/>
      <c r="N103" s="27" t="n"/>
      <c r="O103" s="15" t="n"/>
      <c r="P103" s="15" t="n"/>
      <c r="Q103" s="15" t="n"/>
      <c r="R103" s="27" t="n"/>
      <c r="S103" s="15" t="n"/>
      <c r="T103" s="10">
        <f>IF(COUNTA($A103:$S103)=0,"",TEXTJOIN(CHAR(59)&amp;" ",TRUE,IF($A103="","Missing Course ID",""),IF($B103="","Missing course title",""),IF($C103="","Missing subject area",""),IF($D103="","Missing course type",""),IF($E103="","Missing delivery mode",""),IF($F103="","Missing catalog status",""),IF($G103="","Missing owning department",""),IF($H103="","Missing catalog level",""),IF(AND($A103&lt;&gt;"",COUNTIF($A$6:$A$255,$A103)&gt;1),"Duplicate Course ID",""),IF(AND($D103="Credit",OR($I103="",$I103&lt;=0)),"Credit hours required",""),IF(AND($D103&lt;&gt;"Credit",$I103&gt;0),"Review credit hours",""),IF(OR($J103="",$J103&lt;=0),"Contact hours required",""),IF(OR($K103="",$K103&lt;=0),"Duration required",""),IF(AND(OR($F103="Scheduled",$F103="Active",$F103="Retired"),$L103=""),"Missing effective date",""),IF(AND($F103="Retired",$M103=""),"Missing retirement date",""),IF(AND($F103="Active",$N103=""),"Missing review due date",""),IF(AND($L103&lt;&gt;"",$M103&lt;&gt;"",$M103&lt;$L103),"Retirement before effective date",""),IF(AND($L103&lt;&gt;"",$N103&lt;&gt;"",$N103&lt;$L103),"Review date before effective date",""),IF(AND($F103="Active",$N103&lt;&gt;"",$N103&lt;Dashboard!$B$3),"Review overdue",""),IF($P103="","Missing description",""),IF($Q103="","Missing catalog version",""),IF($R103="","Missing last updated date",""),IF(AND($R103&lt;&gt;"",$R103&gt;Dashboard!$B$3),"Last updated after as-of date","")))</f>
        <v/>
      </c>
    </row>
    <row r="104" ht="36" customHeight="1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26" t="n"/>
      <c r="J104" s="26" t="n"/>
      <c r="K104" s="26" t="n"/>
      <c r="L104" s="27" t="n"/>
      <c r="M104" s="27" t="n"/>
      <c r="N104" s="27" t="n"/>
      <c r="O104" s="15" t="n"/>
      <c r="P104" s="15" t="n"/>
      <c r="Q104" s="15" t="n"/>
      <c r="R104" s="27" t="n"/>
      <c r="S104" s="15" t="n"/>
      <c r="T104" s="10">
        <f>IF(COUNTA($A104:$S104)=0,"",TEXTJOIN(CHAR(59)&amp;" ",TRUE,IF($A104="","Missing Course ID",""),IF($B104="","Missing course title",""),IF($C104="","Missing subject area",""),IF($D104="","Missing course type",""),IF($E104="","Missing delivery mode",""),IF($F104="","Missing catalog status",""),IF($G104="","Missing owning department",""),IF($H104="","Missing catalog level",""),IF(AND($A104&lt;&gt;"",COUNTIF($A$6:$A$255,$A104)&gt;1),"Duplicate Course ID",""),IF(AND($D104="Credit",OR($I104="",$I104&lt;=0)),"Credit hours required",""),IF(AND($D104&lt;&gt;"Credit",$I104&gt;0),"Review credit hours",""),IF(OR($J104="",$J104&lt;=0),"Contact hours required",""),IF(OR($K104="",$K104&lt;=0),"Duration required",""),IF(AND(OR($F104="Scheduled",$F104="Active",$F104="Retired"),$L104=""),"Missing effective date",""),IF(AND($F104="Retired",$M104=""),"Missing retirement date",""),IF(AND($F104="Active",$N104=""),"Missing review due date",""),IF(AND($L104&lt;&gt;"",$M104&lt;&gt;"",$M104&lt;$L104),"Retirement before effective date",""),IF(AND($L104&lt;&gt;"",$N104&lt;&gt;"",$N104&lt;$L104),"Review date before effective date",""),IF(AND($F104="Active",$N104&lt;&gt;"",$N104&lt;Dashboard!$B$3),"Review overdue",""),IF($P104="","Missing description",""),IF($Q104="","Missing catalog version",""),IF($R104="","Missing last updated date",""),IF(AND($R104&lt;&gt;"",$R104&gt;Dashboard!$B$3),"Last updated after as-of date","")))</f>
        <v/>
      </c>
    </row>
    <row r="105" ht="36" customHeight="1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26" t="n"/>
      <c r="J105" s="26" t="n"/>
      <c r="K105" s="26" t="n"/>
      <c r="L105" s="27" t="n"/>
      <c r="M105" s="27" t="n"/>
      <c r="N105" s="27" t="n"/>
      <c r="O105" s="15" t="n"/>
      <c r="P105" s="15" t="n"/>
      <c r="Q105" s="15" t="n"/>
      <c r="R105" s="27" t="n"/>
      <c r="S105" s="15" t="n"/>
      <c r="T105" s="10">
        <f>IF(COUNTA($A105:$S105)=0,"",TEXTJOIN(CHAR(59)&amp;" ",TRUE,IF($A105="","Missing Course ID",""),IF($B105="","Missing course title",""),IF($C105="","Missing subject area",""),IF($D105="","Missing course type",""),IF($E105="","Missing delivery mode",""),IF($F105="","Missing catalog status",""),IF($G105="","Missing owning department",""),IF($H105="","Missing catalog level",""),IF(AND($A105&lt;&gt;"",COUNTIF($A$6:$A$255,$A105)&gt;1),"Duplicate Course ID",""),IF(AND($D105="Credit",OR($I105="",$I105&lt;=0)),"Credit hours required",""),IF(AND($D105&lt;&gt;"Credit",$I105&gt;0),"Review credit hours",""),IF(OR($J105="",$J105&lt;=0),"Contact hours required",""),IF(OR($K105="",$K105&lt;=0),"Duration required",""),IF(AND(OR($F105="Scheduled",$F105="Active",$F105="Retired"),$L105=""),"Missing effective date",""),IF(AND($F105="Retired",$M105=""),"Missing retirement date",""),IF(AND($F105="Active",$N105=""),"Missing review due date",""),IF(AND($L105&lt;&gt;"",$M105&lt;&gt;"",$M105&lt;$L105),"Retirement before effective date",""),IF(AND($L105&lt;&gt;"",$N105&lt;&gt;"",$N105&lt;$L105),"Review date before effective date",""),IF(AND($F105="Active",$N105&lt;&gt;"",$N105&lt;Dashboard!$B$3),"Review overdue",""),IF($P105="","Missing description",""),IF($Q105="","Missing catalog version",""),IF($R105="","Missing last updated date",""),IF(AND($R105&lt;&gt;"",$R105&gt;Dashboard!$B$3),"Last updated after as-of date","")))</f>
        <v/>
      </c>
    </row>
    <row r="106" ht="36" customHeight="1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26" t="n"/>
      <c r="J106" s="26" t="n"/>
      <c r="K106" s="26" t="n"/>
      <c r="L106" s="27" t="n"/>
      <c r="M106" s="27" t="n"/>
      <c r="N106" s="27" t="n"/>
      <c r="O106" s="15" t="n"/>
      <c r="P106" s="15" t="n"/>
      <c r="Q106" s="15" t="n"/>
      <c r="R106" s="27" t="n"/>
      <c r="S106" s="15" t="n"/>
      <c r="T106" s="10">
        <f>IF(COUNTA($A106:$S106)=0,"",TEXTJOIN(CHAR(59)&amp;" ",TRUE,IF($A106="","Missing Course ID",""),IF($B106="","Missing course title",""),IF($C106="","Missing subject area",""),IF($D106="","Missing course type",""),IF($E106="","Missing delivery mode",""),IF($F106="","Missing catalog status",""),IF($G106="","Missing owning department",""),IF($H106="","Missing catalog level",""),IF(AND($A106&lt;&gt;"",COUNTIF($A$6:$A$255,$A106)&gt;1),"Duplicate Course ID",""),IF(AND($D106="Credit",OR($I106="",$I106&lt;=0)),"Credit hours required",""),IF(AND($D106&lt;&gt;"Credit",$I106&gt;0),"Review credit hours",""),IF(OR($J106="",$J106&lt;=0),"Contact hours required",""),IF(OR($K106="",$K106&lt;=0),"Duration required",""),IF(AND(OR($F106="Scheduled",$F106="Active",$F106="Retired"),$L106=""),"Missing effective date",""),IF(AND($F106="Retired",$M106=""),"Missing retirement date",""),IF(AND($F106="Active",$N106=""),"Missing review due date",""),IF(AND($L106&lt;&gt;"",$M106&lt;&gt;"",$M106&lt;$L106),"Retirement before effective date",""),IF(AND($L106&lt;&gt;"",$N106&lt;&gt;"",$N106&lt;$L106),"Review date before effective date",""),IF(AND($F106="Active",$N106&lt;&gt;"",$N106&lt;Dashboard!$B$3),"Review overdue",""),IF($P106="","Missing description",""),IF($Q106="","Missing catalog version",""),IF($R106="","Missing last updated date",""),IF(AND($R106&lt;&gt;"",$R106&gt;Dashboard!$B$3),"Last updated after as-of date","")))</f>
        <v/>
      </c>
    </row>
    <row r="107" ht="36" customHeight="1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26" t="n"/>
      <c r="J107" s="26" t="n"/>
      <c r="K107" s="26" t="n"/>
      <c r="L107" s="27" t="n"/>
      <c r="M107" s="27" t="n"/>
      <c r="N107" s="27" t="n"/>
      <c r="O107" s="15" t="n"/>
      <c r="P107" s="15" t="n"/>
      <c r="Q107" s="15" t="n"/>
      <c r="R107" s="27" t="n"/>
      <c r="S107" s="15" t="n"/>
      <c r="T107" s="10">
        <f>IF(COUNTA($A107:$S107)=0,"",TEXTJOIN(CHAR(59)&amp;" ",TRUE,IF($A107="","Missing Course ID",""),IF($B107="","Missing course title",""),IF($C107="","Missing subject area",""),IF($D107="","Missing course type",""),IF($E107="","Missing delivery mode",""),IF($F107="","Missing catalog status",""),IF($G107="","Missing owning department",""),IF($H107="","Missing catalog level",""),IF(AND($A107&lt;&gt;"",COUNTIF($A$6:$A$255,$A107)&gt;1),"Duplicate Course ID",""),IF(AND($D107="Credit",OR($I107="",$I107&lt;=0)),"Credit hours required",""),IF(AND($D107&lt;&gt;"Credit",$I107&gt;0),"Review credit hours",""),IF(OR($J107="",$J107&lt;=0),"Contact hours required",""),IF(OR($K107="",$K107&lt;=0),"Duration required",""),IF(AND(OR($F107="Scheduled",$F107="Active",$F107="Retired"),$L107=""),"Missing effective date",""),IF(AND($F107="Retired",$M107=""),"Missing retirement date",""),IF(AND($F107="Active",$N107=""),"Missing review due date",""),IF(AND($L107&lt;&gt;"",$M107&lt;&gt;"",$M107&lt;$L107),"Retirement before effective date",""),IF(AND($L107&lt;&gt;"",$N107&lt;&gt;"",$N107&lt;$L107),"Review date before effective date",""),IF(AND($F107="Active",$N107&lt;&gt;"",$N107&lt;Dashboard!$B$3),"Review overdue",""),IF($P107="","Missing description",""),IF($Q107="","Missing catalog version",""),IF($R107="","Missing last updated date",""),IF(AND($R107&lt;&gt;"",$R107&gt;Dashboard!$B$3),"Last updated after as-of date","")))</f>
        <v/>
      </c>
    </row>
    <row r="108" ht="36" customHeight="1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26" t="n"/>
      <c r="J108" s="26" t="n"/>
      <c r="K108" s="26" t="n"/>
      <c r="L108" s="27" t="n"/>
      <c r="M108" s="27" t="n"/>
      <c r="N108" s="27" t="n"/>
      <c r="O108" s="15" t="n"/>
      <c r="P108" s="15" t="n"/>
      <c r="Q108" s="15" t="n"/>
      <c r="R108" s="27" t="n"/>
      <c r="S108" s="15" t="n"/>
      <c r="T108" s="10">
        <f>IF(COUNTA($A108:$S108)=0,"",TEXTJOIN(CHAR(59)&amp;" ",TRUE,IF($A108="","Missing Course ID",""),IF($B108="","Missing course title",""),IF($C108="","Missing subject area",""),IF($D108="","Missing course type",""),IF($E108="","Missing delivery mode",""),IF($F108="","Missing catalog status",""),IF($G108="","Missing owning department",""),IF($H108="","Missing catalog level",""),IF(AND($A108&lt;&gt;"",COUNTIF($A$6:$A$255,$A108)&gt;1),"Duplicate Course ID",""),IF(AND($D108="Credit",OR($I108="",$I108&lt;=0)),"Credit hours required",""),IF(AND($D108&lt;&gt;"Credit",$I108&gt;0),"Review credit hours",""),IF(OR($J108="",$J108&lt;=0),"Contact hours required",""),IF(OR($K108="",$K108&lt;=0),"Duration required",""),IF(AND(OR($F108="Scheduled",$F108="Active",$F108="Retired"),$L108=""),"Missing effective date",""),IF(AND($F108="Retired",$M108=""),"Missing retirement date",""),IF(AND($F108="Active",$N108=""),"Missing review due date",""),IF(AND($L108&lt;&gt;"",$M108&lt;&gt;"",$M108&lt;$L108),"Retirement before effective date",""),IF(AND($L108&lt;&gt;"",$N108&lt;&gt;"",$N108&lt;$L108),"Review date before effective date",""),IF(AND($F108="Active",$N108&lt;&gt;"",$N108&lt;Dashboard!$B$3),"Review overdue",""),IF($P108="","Missing description",""),IF($Q108="","Missing catalog version",""),IF($R108="","Missing last updated date",""),IF(AND($R108&lt;&gt;"",$R108&gt;Dashboard!$B$3),"Last updated after as-of date","")))</f>
        <v/>
      </c>
    </row>
    <row r="109" ht="36" customHeight="1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26" t="n"/>
      <c r="J109" s="26" t="n"/>
      <c r="K109" s="26" t="n"/>
      <c r="L109" s="27" t="n"/>
      <c r="M109" s="27" t="n"/>
      <c r="N109" s="27" t="n"/>
      <c r="O109" s="15" t="n"/>
      <c r="P109" s="15" t="n"/>
      <c r="Q109" s="15" t="n"/>
      <c r="R109" s="27" t="n"/>
      <c r="S109" s="15" t="n"/>
      <c r="T109" s="10">
        <f>IF(COUNTA($A109:$S109)=0,"",TEXTJOIN(CHAR(59)&amp;" ",TRUE,IF($A109="","Missing Course ID",""),IF($B109="","Missing course title",""),IF($C109="","Missing subject area",""),IF($D109="","Missing course type",""),IF($E109="","Missing delivery mode",""),IF($F109="","Missing catalog status",""),IF($G109="","Missing owning department",""),IF($H109="","Missing catalog level",""),IF(AND($A109&lt;&gt;"",COUNTIF($A$6:$A$255,$A109)&gt;1),"Duplicate Course ID",""),IF(AND($D109="Credit",OR($I109="",$I109&lt;=0)),"Credit hours required",""),IF(AND($D109&lt;&gt;"Credit",$I109&gt;0),"Review credit hours",""),IF(OR($J109="",$J109&lt;=0),"Contact hours required",""),IF(OR($K109="",$K109&lt;=0),"Duration required",""),IF(AND(OR($F109="Scheduled",$F109="Active",$F109="Retired"),$L109=""),"Missing effective date",""),IF(AND($F109="Retired",$M109=""),"Missing retirement date",""),IF(AND($F109="Active",$N109=""),"Missing review due date",""),IF(AND($L109&lt;&gt;"",$M109&lt;&gt;"",$M109&lt;$L109),"Retirement before effective date",""),IF(AND($L109&lt;&gt;"",$N109&lt;&gt;"",$N109&lt;$L109),"Review date before effective date",""),IF(AND($F109="Active",$N109&lt;&gt;"",$N109&lt;Dashboard!$B$3),"Review overdue",""),IF($P109="","Missing description",""),IF($Q109="","Missing catalog version",""),IF($R109="","Missing last updated date",""),IF(AND($R109&lt;&gt;"",$R109&gt;Dashboard!$B$3),"Last updated after as-of date","")))</f>
        <v/>
      </c>
    </row>
    <row r="110" ht="36" customHeight="1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26" t="n"/>
      <c r="J110" s="26" t="n"/>
      <c r="K110" s="26" t="n"/>
      <c r="L110" s="27" t="n"/>
      <c r="M110" s="27" t="n"/>
      <c r="N110" s="27" t="n"/>
      <c r="O110" s="15" t="n"/>
      <c r="P110" s="15" t="n"/>
      <c r="Q110" s="15" t="n"/>
      <c r="R110" s="27" t="n"/>
      <c r="S110" s="15" t="n"/>
      <c r="T110" s="10">
        <f>IF(COUNTA($A110:$S110)=0,"",TEXTJOIN(CHAR(59)&amp;" ",TRUE,IF($A110="","Missing Course ID",""),IF($B110="","Missing course title",""),IF($C110="","Missing subject area",""),IF($D110="","Missing course type",""),IF($E110="","Missing delivery mode",""),IF($F110="","Missing catalog status",""),IF($G110="","Missing owning department",""),IF($H110="","Missing catalog level",""),IF(AND($A110&lt;&gt;"",COUNTIF($A$6:$A$255,$A110)&gt;1),"Duplicate Course ID",""),IF(AND($D110="Credit",OR($I110="",$I110&lt;=0)),"Credit hours required",""),IF(AND($D110&lt;&gt;"Credit",$I110&gt;0),"Review credit hours",""),IF(OR($J110="",$J110&lt;=0),"Contact hours required",""),IF(OR($K110="",$K110&lt;=0),"Duration required",""),IF(AND(OR($F110="Scheduled",$F110="Active",$F110="Retired"),$L110=""),"Missing effective date",""),IF(AND($F110="Retired",$M110=""),"Missing retirement date",""),IF(AND($F110="Active",$N110=""),"Missing review due date",""),IF(AND($L110&lt;&gt;"",$M110&lt;&gt;"",$M110&lt;$L110),"Retirement before effective date",""),IF(AND($L110&lt;&gt;"",$N110&lt;&gt;"",$N110&lt;$L110),"Review date before effective date",""),IF(AND($F110="Active",$N110&lt;&gt;"",$N110&lt;Dashboard!$B$3),"Review overdue",""),IF($P110="","Missing description",""),IF($Q110="","Missing catalog version",""),IF($R110="","Missing last updated date",""),IF(AND($R110&lt;&gt;"",$R110&gt;Dashboard!$B$3),"Last updated after as-of date","")))</f>
        <v/>
      </c>
    </row>
    <row r="111" ht="36" customHeight="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26" t="n"/>
      <c r="J111" s="26" t="n"/>
      <c r="K111" s="26" t="n"/>
      <c r="L111" s="27" t="n"/>
      <c r="M111" s="27" t="n"/>
      <c r="N111" s="27" t="n"/>
      <c r="O111" s="15" t="n"/>
      <c r="P111" s="15" t="n"/>
      <c r="Q111" s="15" t="n"/>
      <c r="R111" s="27" t="n"/>
      <c r="S111" s="15" t="n"/>
      <c r="T111" s="10">
        <f>IF(COUNTA($A111:$S111)=0,"",TEXTJOIN(CHAR(59)&amp;" ",TRUE,IF($A111="","Missing Course ID",""),IF($B111="","Missing course title",""),IF($C111="","Missing subject area",""),IF($D111="","Missing course type",""),IF($E111="","Missing delivery mode",""),IF($F111="","Missing catalog status",""),IF($G111="","Missing owning department",""),IF($H111="","Missing catalog level",""),IF(AND($A111&lt;&gt;"",COUNTIF($A$6:$A$255,$A111)&gt;1),"Duplicate Course ID",""),IF(AND($D111="Credit",OR($I111="",$I111&lt;=0)),"Credit hours required",""),IF(AND($D111&lt;&gt;"Credit",$I111&gt;0),"Review credit hours",""),IF(OR($J111="",$J111&lt;=0),"Contact hours required",""),IF(OR($K111="",$K111&lt;=0),"Duration required",""),IF(AND(OR($F111="Scheduled",$F111="Active",$F111="Retired"),$L111=""),"Missing effective date",""),IF(AND($F111="Retired",$M111=""),"Missing retirement date",""),IF(AND($F111="Active",$N111=""),"Missing review due date",""),IF(AND($L111&lt;&gt;"",$M111&lt;&gt;"",$M111&lt;$L111),"Retirement before effective date",""),IF(AND($L111&lt;&gt;"",$N111&lt;&gt;"",$N111&lt;$L111),"Review date before effective date",""),IF(AND($F111="Active",$N111&lt;&gt;"",$N111&lt;Dashboard!$B$3),"Review overdue",""),IF($P111="","Missing description",""),IF($Q111="","Missing catalog version",""),IF($R111="","Missing last updated date",""),IF(AND($R111&lt;&gt;"",$R111&gt;Dashboard!$B$3),"Last updated after as-of date","")))</f>
        <v/>
      </c>
    </row>
    <row r="112" ht="36" customHeight="1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26" t="n"/>
      <c r="J112" s="26" t="n"/>
      <c r="K112" s="26" t="n"/>
      <c r="L112" s="27" t="n"/>
      <c r="M112" s="27" t="n"/>
      <c r="N112" s="27" t="n"/>
      <c r="O112" s="15" t="n"/>
      <c r="P112" s="15" t="n"/>
      <c r="Q112" s="15" t="n"/>
      <c r="R112" s="27" t="n"/>
      <c r="S112" s="15" t="n"/>
      <c r="T112" s="10">
        <f>IF(COUNTA($A112:$S112)=0,"",TEXTJOIN(CHAR(59)&amp;" ",TRUE,IF($A112="","Missing Course ID",""),IF($B112="","Missing course title",""),IF($C112="","Missing subject area",""),IF($D112="","Missing course type",""),IF($E112="","Missing delivery mode",""),IF($F112="","Missing catalog status",""),IF($G112="","Missing owning department",""),IF($H112="","Missing catalog level",""),IF(AND($A112&lt;&gt;"",COUNTIF($A$6:$A$255,$A112)&gt;1),"Duplicate Course ID",""),IF(AND($D112="Credit",OR($I112="",$I112&lt;=0)),"Credit hours required",""),IF(AND($D112&lt;&gt;"Credit",$I112&gt;0),"Review credit hours",""),IF(OR($J112="",$J112&lt;=0),"Contact hours required",""),IF(OR($K112="",$K112&lt;=0),"Duration required",""),IF(AND(OR($F112="Scheduled",$F112="Active",$F112="Retired"),$L112=""),"Missing effective date",""),IF(AND($F112="Retired",$M112=""),"Missing retirement date",""),IF(AND($F112="Active",$N112=""),"Missing review due date",""),IF(AND($L112&lt;&gt;"",$M112&lt;&gt;"",$M112&lt;$L112),"Retirement before effective date",""),IF(AND($L112&lt;&gt;"",$N112&lt;&gt;"",$N112&lt;$L112),"Review date before effective date",""),IF(AND($F112="Active",$N112&lt;&gt;"",$N112&lt;Dashboard!$B$3),"Review overdue",""),IF($P112="","Missing description",""),IF($Q112="","Missing catalog version",""),IF($R112="","Missing last updated date",""),IF(AND($R112&lt;&gt;"",$R112&gt;Dashboard!$B$3),"Last updated after as-of date","")))</f>
        <v/>
      </c>
    </row>
    <row r="113" ht="36" customHeight="1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26" t="n"/>
      <c r="J113" s="26" t="n"/>
      <c r="K113" s="26" t="n"/>
      <c r="L113" s="27" t="n"/>
      <c r="M113" s="27" t="n"/>
      <c r="N113" s="27" t="n"/>
      <c r="O113" s="15" t="n"/>
      <c r="P113" s="15" t="n"/>
      <c r="Q113" s="15" t="n"/>
      <c r="R113" s="27" t="n"/>
      <c r="S113" s="15" t="n"/>
      <c r="T113" s="10">
        <f>IF(COUNTA($A113:$S113)=0,"",TEXTJOIN(CHAR(59)&amp;" ",TRUE,IF($A113="","Missing Course ID",""),IF($B113="","Missing course title",""),IF($C113="","Missing subject area",""),IF($D113="","Missing course type",""),IF($E113="","Missing delivery mode",""),IF($F113="","Missing catalog status",""),IF($G113="","Missing owning department",""),IF($H113="","Missing catalog level",""),IF(AND($A113&lt;&gt;"",COUNTIF($A$6:$A$255,$A113)&gt;1),"Duplicate Course ID",""),IF(AND($D113="Credit",OR($I113="",$I113&lt;=0)),"Credit hours required",""),IF(AND($D113&lt;&gt;"Credit",$I113&gt;0),"Review credit hours",""),IF(OR($J113="",$J113&lt;=0),"Contact hours required",""),IF(OR($K113="",$K113&lt;=0),"Duration required",""),IF(AND(OR($F113="Scheduled",$F113="Active",$F113="Retired"),$L113=""),"Missing effective date",""),IF(AND($F113="Retired",$M113=""),"Missing retirement date",""),IF(AND($F113="Active",$N113=""),"Missing review due date",""),IF(AND($L113&lt;&gt;"",$M113&lt;&gt;"",$M113&lt;$L113),"Retirement before effective date",""),IF(AND($L113&lt;&gt;"",$N113&lt;&gt;"",$N113&lt;$L113),"Review date before effective date",""),IF(AND($F113="Active",$N113&lt;&gt;"",$N113&lt;Dashboard!$B$3),"Review overdue",""),IF($P113="","Missing description",""),IF($Q113="","Missing catalog version",""),IF($R113="","Missing last updated date",""),IF(AND($R113&lt;&gt;"",$R113&gt;Dashboard!$B$3),"Last updated after as-of date","")))</f>
        <v/>
      </c>
    </row>
    <row r="114" ht="36" customHeight="1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26" t="n"/>
      <c r="J114" s="26" t="n"/>
      <c r="K114" s="26" t="n"/>
      <c r="L114" s="27" t="n"/>
      <c r="M114" s="27" t="n"/>
      <c r="N114" s="27" t="n"/>
      <c r="O114" s="15" t="n"/>
      <c r="P114" s="15" t="n"/>
      <c r="Q114" s="15" t="n"/>
      <c r="R114" s="27" t="n"/>
      <c r="S114" s="15" t="n"/>
      <c r="T114" s="10">
        <f>IF(COUNTA($A114:$S114)=0,"",TEXTJOIN(CHAR(59)&amp;" ",TRUE,IF($A114="","Missing Course ID",""),IF($B114="","Missing course title",""),IF($C114="","Missing subject area",""),IF($D114="","Missing course type",""),IF($E114="","Missing delivery mode",""),IF($F114="","Missing catalog status",""),IF($G114="","Missing owning department",""),IF($H114="","Missing catalog level",""),IF(AND($A114&lt;&gt;"",COUNTIF($A$6:$A$255,$A114)&gt;1),"Duplicate Course ID",""),IF(AND($D114="Credit",OR($I114="",$I114&lt;=0)),"Credit hours required",""),IF(AND($D114&lt;&gt;"Credit",$I114&gt;0),"Review credit hours",""),IF(OR($J114="",$J114&lt;=0),"Contact hours required",""),IF(OR($K114="",$K114&lt;=0),"Duration required",""),IF(AND(OR($F114="Scheduled",$F114="Active",$F114="Retired"),$L114=""),"Missing effective date",""),IF(AND($F114="Retired",$M114=""),"Missing retirement date",""),IF(AND($F114="Active",$N114=""),"Missing review due date",""),IF(AND($L114&lt;&gt;"",$M114&lt;&gt;"",$M114&lt;$L114),"Retirement before effective date",""),IF(AND($L114&lt;&gt;"",$N114&lt;&gt;"",$N114&lt;$L114),"Review date before effective date",""),IF(AND($F114="Active",$N114&lt;&gt;"",$N114&lt;Dashboard!$B$3),"Review overdue",""),IF($P114="","Missing description",""),IF($Q114="","Missing catalog version",""),IF($R114="","Missing last updated date",""),IF(AND($R114&lt;&gt;"",$R114&gt;Dashboard!$B$3),"Last updated after as-of date","")))</f>
        <v/>
      </c>
    </row>
    <row r="115" ht="36" customHeight="1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26" t="n"/>
      <c r="J115" s="26" t="n"/>
      <c r="K115" s="26" t="n"/>
      <c r="L115" s="27" t="n"/>
      <c r="M115" s="27" t="n"/>
      <c r="N115" s="27" t="n"/>
      <c r="O115" s="15" t="n"/>
      <c r="P115" s="15" t="n"/>
      <c r="Q115" s="15" t="n"/>
      <c r="R115" s="27" t="n"/>
      <c r="S115" s="15" t="n"/>
      <c r="T115" s="10">
        <f>IF(COUNTA($A115:$S115)=0,"",TEXTJOIN(CHAR(59)&amp;" ",TRUE,IF($A115="","Missing Course ID",""),IF($B115="","Missing course title",""),IF($C115="","Missing subject area",""),IF($D115="","Missing course type",""),IF($E115="","Missing delivery mode",""),IF($F115="","Missing catalog status",""),IF($G115="","Missing owning department",""),IF($H115="","Missing catalog level",""),IF(AND($A115&lt;&gt;"",COUNTIF($A$6:$A$255,$A115)&gt;1),"Duplicate Course ID",""),IF(AND($D115="Credit",OR($I115="",$I115&lt;=0)),"Credit hours required",""),IF(AND($D115&lt;&gt;"Credit",$I115&gt;0),"Review credit hours",""),IF(OR($J115="",$J115&lt;=0),"Contact hours required",""),IF(OR($K115="",$K115&lt;=0),"Duration required",""),IF(AND(OR($F115="Scheduled",$F115="Active",$F115="Retired"),$L115=""),"Missing effective date",""),IF(AND($F115="Retired",$M115=""),"Missing retirement date",""),IF(AND($F115="Active",$N115=""),"Missing review due date",""),IF(AND($L115&lt;&gt;"",$M115&lt;&gt;"",$M115&lt;$L115),"Retirement before effective date",""),IF(AND($L115&lt;&gt;"",$N115&lt;&gt;"",$N115&lt;$L115),"Review date before effective date",""),IF(AND($F115="Active",$N115&lt;&gt;"",$N115&lt;Dashboard!$B$3),"Review overdue",""),IF($P115="","Missing description",""),IF($Q115="","Missing catalog version",""),IF($R115="","Missing last updated date",""),IF(AND($R115&lt;&gt;"",$R115&gt;Dashboard!$B$3),"Last updated after as-of date","")))</f>
        <v/>
      </c>
    </row>
    <row r="116" ht="36" customHeight="1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26" t="n"/>
      <c r="J116" s="26" t="n"/>
      <c r="K116" s="26" t="n"/>
      <c r="L116" s="27" t="n"/>
      <c r="M116" s="27" t="n"/>
      <c r="N116" s="27" t="n"/>
      <c r="O116" s="15" t="n"/>
      <c r="P116" s="15" t="n"/>
      <c r="Q116" s="15" t="n"/>
      <c r="R116" s="27" t="n"/>
      <c r="S116" s="15" t="n"/>
      <c r="T116" s="10">
        <f>IF(COUNTA($A116:$S116)=0,"",TEXTJOIN(CHAR(59)&amp;" ",TRUE,IF($A116="","Missing Course ID",""),IF($B116="","Missing course title",""),IF($C116="","Missing subject area",""),IF($D116="","Missing course type",""),IF($E116="","Missing delivery mode",""),IF($F116="","Missing catalog status",""),IF($G116="","Missing owning department",""),IF($H116="","Missing catalog level",""),IF(AND($A116&lt;&gt;"",COUNTIF($A$6:$A$255,$A116)&gt;1),"Duplicate Course ID",""),IF(AND($D116="Credit",OR($I116="",$I116&lt;=0)),"Credit hours required",""),IF(AND($D116&lt;&gt;"Credit",$I116&gt;0),"Review credit hours",""),IF(OR($J116="",$J116&lt;=0),"Contact hours required",""),IF(OR($K116="",$K116&lt;=0),"Duration required",""),IF(AND(OR($F116="Scheduled",$F116="Active",$F116="Retired"),$L116=""),"Missing effective date",""),IF(AND($F116="Retired",$M116=""),"Missing retirement date",""),IF(AND($F116="Active",$N116=""),"Missing review due date",""),IF(AND($L116&lt;&gt;"",$M116&lt;&gt;"",$M116&lt;$L116),"Retirement before effective date",""),IF(AND($L116&lt;&gt;"",$N116&lt;&gt;"",$N116&lt;$L116),"Review date before effective date",""),IF(AND($F116="Active",$N116&lt;&gt;"",$N116&lt;Dashboard!$B$3),"Review overdue",""),IF($P116="","Missing description",""),IF($Q116="","Missing catalog version",""),IF($R116="","Missing last updated date",""),IF(AND($R116&lt;&gt;"",$R116&gt;Dashboard!$B$3),"Last updated after as-of date","")))</f>
        <v/>
      </c>
    </row>
    <row r="117" ht="36" customHeight="1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26" t="n"/>
      <c r="J117" s="26" t="n"/>
      <c r="K117" s="26" t="n"/>
      <c r="L117" s="27" t="n"/>
      <c r="M117" s="27" t="n"/>
      <c r="N117" s="27" t="n"/>
      <c r="O117" s="15" t="n"/>
      <c r="P117" s="15" t="n"/>
      <c r="Q117" s="15" t="n"/>
      <c r="R117" s="27" t="n"/>
      <c r="S117" s="15" t="n"/>
      <c r="T117" s="10">
        <f>IF(COUNTA($A117:$S117)=0,"",TEXTJOIN(CHAR(59)&amp;" ",TRUE,IF($A117="","Missing Course ID",""),IF($B117="","Missing course title",""),IF($C117="","Missing subject area",""),IF($D117="","Missing course type",""),IF($E117="","Missing delivery mode",""),IF($F117="","Missing catalog status",""),IF($G117="","Missing owning department",""),IF($H117="","Missing catalog level",""),IF(AND($A117&lt;&gt;"",COUNTIF($A$6:$A$255,$A117)&gt;1),"Duplicate Course ID",""),IF(AND($D117="Credit",OR($I117="",$I117&lt;=0)),"Credit hours required",""),IF(AND($D117&lt;&gt;"Credit",$I117&gt;0),"Review credit hours",""),IF(OR($J117="",$J117&lt;=0),"Contact hours required",""),IF(OR($K117="",$K117&lt;=0),"Duration required",""),IF(AND(OR($F117="Scheduled",$F117="Active",$F117="Retired"),$L117=""),"Missing effective date",""),IF(AND($F117="Retired",$M117=""),"Missing retirement date",""),IF(AND($F117="Active",$N117=""),"Missing review due date",""),IF(AND($L117&lt;&gt;"",$M117&lt;&gt;"",$M117&lt;$L117),"Retirement before effective date",""),IF(AND($L117&lt;&gt;"",$N117&lt;&gt;"",$N117&lt;$L117),"Review date before effective date",""),IF(AND($F117="Active",$N117&lt;&gt;"",$N117&lt;Dashboard!$B$3),"Review overdue",""),IF($P117="","Missing description",""),IF($Q117="","Missing catalog version",""),IF($R117="","Missing last updated date",""),IF(AND($R117&lt;&gt;"",$R117&gt;Dashboard!$B$3),"Last updated after as-of date","")))</f>
        <v/>
      </c>
    </row>
    <row r="118" ht="36" customHeight="1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26" t="n"/>
      <c r="J118" s="26" t="n"/>
      <c r="K118" s="26" t="n"/>
      <c r="L118" s="27" t="n"/>
      <c r="M118" s="27" t="n"/>
      <c r="N118" s="27" t="n"/>
      <c r="O118" s="15" t="n"/>
      <c r="P118" s="15" t="n"/>
      <c r="Q118" s="15" t="n"/>
      <c r="R118" s="27" t="n"/>
      <c r="S118" s="15" t="n"/>
      <c r="T118" s="10">
        <f>IF(COUNTA($A118:$S118)=0,"",TEXTJOIN(CHAR(59)&amp;" ",TRUE,IF($A118="","Missing Course ID",""),IF($B118="","Missing course title",""),IF($C118="","Missing subject area",""),IF($D118="","Missing course type",""),IF($E118="","Missing delivery mode",""),IF($F118="","Missing catalog status",""),IF($G118="","Missing owning department",""),IF($H118="","Missing catalog level",""),IF(AND($A118&lt;&gt;"",COUNTIF($A$6:$A$255,$A118)&gt;1),"Duplicate Course ID",""),IF(AND($D118="Credit",OR($I118="",$I118&lt;=0)),"Credit hours required",""),IF(AND($D118&lt;&gt;"Credit",$I118&gt;0),"Review credit hours",""),IF(OR($J118="",$J118&lt;=0),"Contact hours required",""),IF(OR($K118="",$K118&lt;=0),"Duration required",""),IF(AND(OR($F118="Scheduled",$F118="Active",$F118="Retired"),$L118=""),"Missing effective date",""),IF(AND($F118="Retired",$M118=""),"Missing retirement date",""),IF(AND($F118="Active",$N118=""),"Missing review due date",""),IF(AND($L118&lt;&gt;"",$M118&lt;&gt;"",$M118&lt;$L118),"Retirement before effective date",""),IF(AND($L118&lt;&gt;"",$N118&lt;&gt;"",$N118&lt;$L118),"Review date before effective date",""),IF(AND($F118="Active",$N118&lt;&gt;"",$N118&lt;Dashboard!$B$3),"Review overdue",""),IF($P118="","Missing description",""),IF($Q118="","Missing catalog version",""),IF($R118="","Missing last updated date",""),IF(AND($R118&lt;&gt;"",$R118&gt;Dashboard!$B$3),"Last updated after as-of date","")))</f>
        <v/>
      </c>
    </row>
    <row r="119" ht="36" customHeight="1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26" t="n"/>
      <c r="J119" s="26" t="n"/>
      <c r="K119" s="26" t="n"/>
      <c r="L119" s="27" t="n"/>
      <c r="M119" s="27" t="n"/>
      <c r="N119" s="27" t="n"/>
      <c r="O119" s="15" t="n"/>
      <c r="P119" s="15" t="n"/>
      <c r="Q119" s="15" t="n"/>
      <c r="R119" s="27" t="n"/>
      <c r="S119" s="15" t="n"/>
      <c r="T119" s="10">
        <f>IF(COUNTA($A119:$S119)=0,"",TEXTJOIN(CHAR(59)&amp;" ",TRUE,IF($A119="","Missing Course ID",""),IF($B119="","Missing course title",""),IF($C119="","Missing subject area",""),IF($D119="","Missing course type",""),IF($E119="","Missing delivery mode",""),IF($F119="","Missing catalog status",""),IF($G119="","Missing owning department",""),IF($H119="","Missing catalog level",""),IF(AND($A119&lt;&gt;"",COUNTIF($A$6:$A$255,$A119)&gt;1),"Duplicate Course ID",""),IF(AND($D119="Credit",OR($I119="",$I119&lt;=0)),"Credit hours required",""),IF(AND($D119&lt;&gt;"Credit",$I119&gt;0),"Review credit hours",""),IF(OR($J119="",$J119&lt;=0),"Contact hours required",""),IF(OR($K119="",$K119&lt;=0),"Duration required",""),IF(AND(OR($F119="Scheduled",$F119="Active",$F119="Retired"),$L119=""),"Missing effective date",""),IF(AND($F119="Retired",$M119=""),"Missing retirement date",""),IF(AND($F119="Active",$N119=""),"Missing review due date",""),IF(AND($L119&lt;&gt;"",$M119&lt;&gt;"",$M119&lt;$L119),"Retirement before effective date",""),IF(AND($L119&lt;&gt;"",$N119&lt;&gt;"",$N119&lt;$L119),"Review date before effective date",""),IF(AND($F119="Active",$N119&lt;&gt;"",$N119&lt;Dashboard!$B$3),"Review overdue",""),IF($P119="","Missing description",""),IF($Q119="","Missing catalog version",""),IF($R119="","Missing last updated date",""),IF(AND($R119&lt;&gt;"",$R119&gt;Dashboard!$B$3),"Last updated after as-of date","")))</f>
        <v/>
      </c>
    </row>
    <row r="120" ht="36" customHeight="1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26" t="n"/>
      <c r="J120" s="26" t="n"/>
      <c r="K120" s="26" t="n"/>
      <c r="L120" s="27" t="n"/>
      <c r="M120" s="27" t="n"/>
      <c r="N120" s="27" t="n"/>
      <c r="O120" s="15" t="n"/>
      <c r="P120" s="15" t="n"/>
      <c r="Q120" s="15" t="n"/>
      <c r="R120" s="27" t="n"/>
      <c r="S120" s="15" t="n"/>
      <c r="T120" s="10">
        <f>IF(COUNTA($A120:$S120)=0,"",TEXTJOIN(CHAR(59)&amp;" ",TRUE,IF($A120="","Missing Course ID",""),IF($B120="","Missing course title",""),IF($C120="","Missing subject area",""),IF($D120="","Missing course type",""),IF($E120="","Missing delivery mode",""),IF($F120="","Missing catalog status",""),IF($G120="","Missing owning department",""),IF($H120="","Missing catalog level",""),IF(AND($A120&lt;&gt;"",COUNTIF($A$6:$A$255,$A120)&gt;1),"Duplicate Course ID",""),IF(AND($D120="Credit",OR($I120="",$I120&lt;=0)),"Credit hours required",""),IF(AND($D120&lt;&gt;"Credit",$I120&gt;0),"Review credit hours",""),IF(OR($J120="",$J120&lt;=0),"Contact hours required",""),IF(OR($K120="",$K120&lt;=0),"Duration required",""),IF(AND(OR($F120="Scheduled",$F120="Active",$F120="Retired"),$L120=""),"Missing effective date",""),IF(AND($F120="Retired",$M120=""),"Missing retirement date",""),IF(AND($F120="Active",$N120=""),"Missing review due date",""),IF(AND($L120&lt;&gt;"",$M120&lt;&gt;"",$M120&lt;$L120),"Retirement before effective date",""),IF(AND($L120&lt;&gt;"",$N120&lt;&gt;"",$N120&lt;$L120),"Review date before effective date",""),IF(AND($F120="Active",$N120&lt;&gt;"",$N120&lt;Dashboard!$B$3),"Review overdue",""),IF($P120="","Missing description",""),IF($Q120="","Missing catalog version",""),IF($R120="","Missing last updated date",""),IF(AND($R120&lt;&gt;"",$R120&gt;Dashboard!$B$3),"Last updated after as-of date","")))</f>
        <v/>
      </c>
    </row>
    <row r="121" ht="36" customHeight="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26" t="n"/>
      <c r="J121" s="26" t="n"/>
      <c r="K121" s="26" t="n"/>
      <c r="L121" s="27" t="n"/>
      <c r="M121" s="27" t="n"/>
      <c r="N121" s="27" t="n"/>
      <c r="O121" s="15" t="n"/>
      <c r="P121" s="15" t="n"/>
      <c r="Q121" s="15" t="n"/>
      <c r="R121" s="27" t="n"/>
      <c r="S121" s="15" t="n"/>
      <c r="T121" s="10">
        <f>IF(COUNTA($A121:$S121)=0,"",TEXTJOIN(CHAR(59)&amp;" ",TRUE,IF($A121="","Missing Course ID",""),IF($B121="","Missing course title",""),IF($C121="","Missing subject area",""),IF($D121="","Missing course type",""),IF($E121="","Missing delivery mode",""),IF($F121="","Missing catalog status",""),IF($G121="","Missing owning department",""),IF($H121="","Missing catalog level",""),IF(AND($A121&lt;&gt;"",COUNTIF($A$6:$A$255,$A121)&gt;1),"Duplicate Course ID",""),IF(AND($D121="Credit",OR($I121="",$I121&lt;=0)),"Credit hours required",""),IF(AND($D121&lt;&gt;"Credit",$I121&gt;0),"Review credit hours",""),IF(OR($J121="",$J121&lt;=0),"Contact hours required",""),IF(OR($K121="",$K121&lt;=0),"Duration required",""),IF(AND(OR($F121="Scheduled",$F121="Active",$F121="Retired"),$L121=""),"Missing effective date",""),IF(AND($F121="Retired",$M121=""),"Missing retirement date",""),IF(AND($F121="Active",$N121=""),"Missing review due date",""),IF(AND($L121&lt;&gt;"",$M121&lt;&gt;"",$M121&lt;$L121),"Retirement before effective date",""),IF(AND($L121&lt;&gt;"",$N121&lt;&gt;"",$N121&lt;$L121),"Review date before effective date",""),IF(AND($F121="Active",$N121&lt;&gt;"",$N121&lt;Dashboard!$B$3),"Review overdue",""),IF($P121="","Missing description",""),IF($Q121="","Missing catalog version",""),IF($R121="","Missing last updated date",""),IF(AND($R121&lt;&gt;"",$R121&gt;Dashboard!$B$3),"Last updated after as-of date","")))</f>
        <v/>
      </c>
    </row>
    <row r="122" ht="36" customHeight="1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26" t="n"/>
      <c r="J122" s="26" t="n"/>
      <c r="K122" s="26" t="n"/>
      <c r="L122" s="27" t="n"/>
      <c r="M122" s="27" t="n"/>
      <c r="N122" s="27" t="n"/>
      <c r="O122" s="15" t="n"/>
      <c r="P122" s="15" t="n"/>
      <c r="Q122" s="15" t="n"/>
      <c r="R122" s="27" t="n"/>
      <c r="S122" s="15" t="n"/>
      <c r="T122" s="10">
        <f>IF(COUNTA($A122:$S122)=0,"",TEXTJOIN(CHAR(59)&amp;" ",TRUE,IF($A122="","Missing Course ID",""),IF($B122="","Missing course title",""),IF($C122="","Missing subject area",""),IF($D122="","Missing course type",""),IF($E122="","Missing delivery mode",""),IF($F122="","Missing catalog status",""),IF($G122="","Missing owning department",""),IF($H122="","Missing catalog level",""),IF(AND($A122&lt;&gt;"",COUNTIF($A$6:$A$255,$A122)&gt;1),"Duplicate Course ID",""),IF(AND($D122="Credit",OR($I122="",$I122&lt;=0)),"Credit hours required",""),IF(AND($D122&lt;&gt;"Credit",$I122&gt;0),"Review credit hours",""),IF(OR($J122="",$J122&lt;=0),"Contact hours required",""),IF(OR($K122="",$K122&lt;=0),"Duration required",""),IF(AND(OR($F122="Scheduled",$F122="Active",$F122="Retired"),$L122=""),"Missing effective date",""),IF(AND($F122="Retired",$M122=""),"Missing retirement date",""),IF(AND($F122="Active",$N122=""),"Missing review due date",""),IF(AND($L122&lt;&gt;"",$M122&lt;&gt;"",$M122&lt;$L122),"Retirement before effective date",""),IF(AND($L122&lt;&gt;"",$N122&lt;&gt;"",$N122&lt;$L122),"Review date before effective date",""),IF(AND($F122="Active",$N122&lt;&gt;"",$N122&lt;Dashboard!$B$3),"Review overdue",""),IF($P122="","Missing description",""),IF($Q122="","Missing catalog version",""),IF($R122="","Missing last updated date",""),IF(AND($R122&lt;&gt;"",$R122&gt;Dashboard!$B$3),"Last updated after as-of date","")))</f>
        <v/>
      </c>
    </row>
    <row r="123" ht="36" customHeight="1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26" t="n"/>
      <c r="J123" s="26" t="n"/>
      <c r="K123" s="26" t="n"/>
      <c r="L123" s="27" t="n"/>
      <c r="M123" s="27" t="n"/>
      <c r="N123" s="27" t="n"/>
      <c r="O123" s="15" t="n"/>
      <c r="P123" s="15" t="n"/>
      <c r="Q123" s="15" t="n"/>
      <c r="R123" s="27" t="n"/>
      <c r="S123" s="15" t="n"/>
      <c r="T123" s="10">
        <f>IF(COUNTA($A123:$S123)=0,"",TEXTJOIN(CHAR(59)&amp;" ",TRUE,IF($A123="","Missing Course ID",""),IF($B123="","Missing course title",""),IF($C123="","Missing subject area",""),IF($D123="","Missing course type",""),IF($E123="","Missing delivery mode",""),IF($F123="","Missing catalog status",""),IF($G123="","Missing owning department",""),IF($H123="","Missing catalog level",""),IF(AND($A123&lt;&gt;"",COUNTIF($A$6:$A$255,$A123)&gt;1),"Duplicate Course ID",""),IF(AND($D123="Credit",OR($I123="",$I123&lt;=0)),"Credit hours required",""),IF(AND($D123&lt;&gt;"Credit",$I123&gt;0),"Review credit hours",""),IF(OR($J123="",$J123&lt;=0),"Contact hours required",""),IF(OR($K123="",$K123&lt;=0),"Duration required",""),IF(AND(OR($F123="Scheduled",$F123="Active",$F123="Retired"),$L123=""),"Missing effective date",""),IF(AND($F123="Retired",$M123=""),"Missing retirement date",""),IF(AND($F123="Active",$N123=""),"Missing review due date",""),IF(AND($L123&lt;&gt;"",$M123&lt;&gt;"",$M123&lt;$L123),"Retirement before effective date",""),IF(AND($L123&lt;&gt;"",$N123&lt;&gt;"",$N123&lt;$L123),"Review date before effective date",""),IF(AND($F123="Active",$N123&lt;&gt;"",$N123&lt;Dashboard!$B$3),"Review overdue",""),IF($P123="","Missing description",""),IF($Q123="","Missing catalog version",""),IF($R123="","Missing last updated date",""),IF(AND($R123&lt;&gt;"",$R123&gt;Dashboard!$B$3),"Last updated after as-of date","")))</f>
        <v/>
      </c>
    </row>
    <row r="124" ht="36" customHeight="1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26" t="n"/>
      <c r="J124" s="26" t="n"/>
      <c r="K124" s="26" t="n"/>
      <c r="L124" s="27" t="n"/>
      <c r="M124" s="27" t="n"/>
      <c r="N124" s="27" t="n"/>
      <c r="O124" s="15" t="n"/>
      <c r="P124" s="15" t="n"/>
      <c r="Q124" s="15" t="n"/>
      <c r="R124" s="27" t="n"/>
      <c r="S124" s="15" t="n"/>
      <c r="T124" s="10">
        <f>IF(COUNTA($A124:$S124)=0,"",TEXTJOIN(CHAR(59)&amp;" ",TRUE,IF($A124="","Missing Course ID",""),IF($B124="","Missing course title",""),IF($C124="","Missing subject area",""),IF($D124="","Missing course type",""),IF($E124="","Missing delivery mode",""),IF($F124="","Missing catalog status",""),IF($G124="","Missing owning department",""),IF($H124="","Missing catalog level",""),IF(AND($A124&lt;&gt;"",COUNTIF($A$6:$A$255,$A124)&gt;1),"Duplicate Course ID",""),IF(AND($D124="Credit",OR($I124="",$I124&lt;=0)),"Credit hours required",""),IF(AND($D124&lt;&gt;"Credit",$I124&gt;0),"Review credit hours",""),IF(OR($J124="",$J124&lt;=0),"Contact hours required",""),IF(OR($K124="",$K124&lt;=0),"Duration required",""),IF(AND(OR($F124="Scheduled",$F124="Active",$F124="Retired"),$L124=""),"Missing effective date",""),IF(AND($F124="Retired",$M124=""),"Missing retirement date",""),IF(AND($F124="Active",$N124=""),"Missing review due date",""),IF(AND($L124&lt;&gt;"",$M124&lt;&gt;"",$M124&lt;$L124),"Retirement before effective date",""),IF(AND($L124&lt;&gt;"",$N124&lt;&gt;"",$N124&lt;$L124),"Review date before effective date",""),IF(AND($F124="Active",$N124&lt;&gt;"",$N124&lt;Dashboard!$B$3),"Review overdue",""),IF($P124="","Missing description",""),IF($Q124="","Missing catalog version",""),IF($R124="","Missing last updated date",""),IF(AND($R124&lt;&gt;"",$R124&gt;Dashboard!$B$3),"Last updated after as-of date","")))</f>
        <v/>
      </c>
    </row>
    <row r="125" ht="36" customHeight="1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26" t="n"/>
      <c r="J125" s="26" t="n"/>
      <c r="K125" s="26" t="n"/>
      <c r="L125" s="27" t="n"/>
      <c r="M125" s="27" t="n"/>
      <c r="N125" s="27" t="n"/>
      <c r="O125" s="15" t="n"/>
      <c r="P125" s="15" t="n"/>
      <c r="Q125" s="15" t="n"/>
      <c r="R125" s="27" t="n"/>
      <c r="S125" s="15" t="n"/>
      <c r="T125" s="10">
        <f>IF(COUNTA($A125:$S125)=0,"",TEXTJOIN(CHAR(59)&amp;" ",TRUE,IF($A125="","Missing Course ID",""),IF($B125="","Missing course title",""),IF($C125="","Missing subject area",""),IF($D125="","Missing course type",""),IF($E125="","Missing delivery mode",""),IF($F125="","Missing catalog status",""),IF($G125="","Missing owning department",""),IF($H125="","Missing catalog level",""),IF(AND($A125&lt;&gt;"",COUNTIF($A$6:$A$255,$A125)&gt;1),"Duplicate Course ID",""),IF(AND($D125="Credit",OR($I125="",$I125&lt;=0)),"Credit hours required",""),IF(AND($D125&lt;&gt;"Credit",$I125&gt;0),"Review credit hours",""),IF(OR($J125="",$J125&lt;=0),"Contact hours required",""),IF(OR($K125="",$K125&lt;=0),"Duration required",""),IF(AND(OR($F125="Scheduled",$F125="Active",$F125="Retired"),$L125=""),"Missing effective date",""),IF(AND($F125="Retired",$M125=""),"Missing retirement date",""),IF(AND($F125="Active",$N125=""),"Missing review due date",""),IF(AND($L125&lt;&gt;"",$M125&lt;&gt;"",$M125&lt;$L125),"Retirement before effective date",""),IF(AND($L125&lt;&gt;"",$N125&lt;&gt;"",$N125&lt;$L125),"Review date before effective date",""),IF(AND($F125="Active",$N125&lt;&gt;"",$N125&lt;Dashboard!$B$3),"Review overdue",""),IF($P125="","Missing description",""),IF($Q125="","Missing catalog version",""),IF($R125="","Missing last updated date",""),IF(AND($R125&lt;&gt;"",$R125&gt;Dashboard!$B$3),"Last updated after as-of date","")))</f>
        <v/>
      </c>
    </row>
    <row r="126" ht="36" customHeight="1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26" t="n"/>
      <c r="J126" s="26" t="n"/>
      <c r="K126" s="26" t="n"/>
      <c r="L126" s="27" t="n"/>
      <c r="M126" s="27" t="n"/>
      <c r="N126" s="27" t="n"/>
      <c r="O126" s="15" t="n"/>
      <c r="P126" s="15" t="n"/>
      <c r="Q126" s="15" t="n"/>
      <c r="R126" s="27" t="n"/>
      <c r="S126" s="15" t="n"/>
      <c r="T126" s="10">
        <f>IF(COUNTA($A126:$S126)=0,"",TEXTJOIN(CHAR(59)&amp;" ",TRUE,IF($A126="","Missing Course ID",""),IF($B126="","Missing course title",""),IF($C126="","Missing subject area",""),IF($D126="","Missing course type",""),IF($E126="","Missing delivery mode",""),IF($F126="","Missing catalog status",""),IF($G126="","Missing owning department",""),IF($H126="","Missing catalog level",""),IF(AND($A126&lt;&gt;"",COUNTIF($A$6:$A$255,$A126)&gt;1),"Duplicate Course ID",""),IF(AND($D126="Credit",OR($I126="",$I126&lt;=0)),"Credit hours required",""),IF(AND($D126&lt;&gt;"Credit",$I126&gt;0),"Review credit hours",""),IF(OR($J126="",$J126&lt;=0),"Contact hours required",""),IF(OR($K126="",$K126&lt;=0),"Duration required",""),IF(AND(OR($F126="Scheduled",$F126="Active",$F126="Retired"),$L126=""),"Missing effective date",""),IF(AND($F126="Retired",$M126=""),"Missing retirement date",""),IF(AND($F126="Active",$N126=""),"Missing review due date",""),IF(AND($L126&lt;&gt;"",$M126&lt;&gt;"",$M126&lt;$L126),"Retirement before effective date",""),IF(AND($L126&lt;&gt;"",$N126&lt;&gt;"",$N126&lt;$L126),"Review date before effective date",""),IF(AND($F126="Active",$N126&lt;&gt;"",$N126&lt;Dashboard!$B$3),"Review overdue",""),IF($P126="","Missing description",""),IF($Q126="","Missing catalog version",""),IF($R126="","Missing last updated date",""),IF(AND($R126&lt;&gt;"",$R126&gt;Dashboard!$B$3),"Last updated after as-of date","")))</f>
        <v/>
      </c>
    </row>
    <row r="127" ht="36" customHeight="1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26" t="n"/>
      <c r="J127" s="26" t="n"/>
      <c r="K127" s="26" t="n"/>
      <c r="L127" s="27" t="n"/>
      <c r="M127" s="27" t="n"/>
      <c r="N127" s="27" t="n"/>
      <c r="O127" s="15" t="n"/>
      <c r="P127" s="15" t="n"/>
      <c r="Q127" s="15" t="n"/>
      <c r="R127" s="27" t="n"/>
      <c r="S127" s="15" t="n"/>
      <c r="T127" s="10">
        <f>IF(COUNTA($A127:$S127)=0,"",TEXTJOIN(CHAR(59)&amp;" ",TRUE,IF($A127="","Missing Course ID",""),IF($B127="","Missing course title",""),IF($C127="","Missing subject area",""),IF($D127="","Missing course type",""),IF($E127="","Missing delivery mode",""),IF($F127="","Missing catalog status",""),IF($G127="","Missing owning department",""),IF($H127="","Missing catalog level",""),IF(AND($A127&lt;&gt;"",COUNTIF($A$6:$A$255,$A127)&gt;1),"Duplicate Course ID",""),IF(AND($D127="Credit",OR($I127="",$I127&lt;=0)),"Credit hours required",""),IF(AND($D127&lt;&gt;"Credit",$I127&gt;0),"Review credit hours",""),IF(OR($J127="",$J127&lt;=0),"Contact hours required",""),IF(OR($K127="",$K127&lt;=0),"Duration required",""),IF(AND(OR($F127="Scheduled",$F127="Active",$F127="Retired"),$L127=""),"Missing effective date",""),IF(AND($F127="Retired",$M127=""),"Missing retirement date",""),IF(AND($F127="Active",$N127=""),"Missing review due date",""),IF(AND($L127&lt;&gt;"",$M127&lt;&gt;"",$M127&lt;$L127),"Retirement before effective date",""),IF(AND($L127&lt;&gt;"",$N127&lt;&gt;"",$N127&lt;$L127),"Review date before effective date",""),IF(AND($F127="Active",$N127&lt;&gt;"",$N127&lt;Dashboard!$B$3),"Review overdue",""),IF($P127="","Missing description",""),IF($Q127="","Missing catalog version",""),IF($R127="","Missing last updated date",""),IF(AND($R127&lt;&gt;"",$R127&gt;Dashboard!$B$3),"Last updated after as-of date","")))</f>
        <v/>
      </c>
    </row>
    <row r="128" ht="36" customHeight="1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26" t="n"/>
      <c r="J128" s="26" t="n"/>
      <c r="K128" s="26" t="n"/>
      <c r="L128" s="27" t="n"/>
      <c r="M128" s="27" t="n"/>
      <c r="N128" s="27" t="n"/>
      <c r="O128" s="15" t="n"/>
      <c r="P128" s="15" t="n"/>
      <c r="Q128" s="15" t="n"/>
      <c r="R128" s="27" t="n"/>
      <c r="S128" s="15" t="n"/>
      <c r="T128" s="10">
        <f>IF(COUNTA($A128:$S128)=0,"",TEXTJOIN(CHAR(59)&amp;" ",TRUE,IF($A128="","Missing Course ID",""),IF($B128="","Missing course title",""),IF($C128="","Missing subject area",""),IF($D128="","Missing course type",""),IF($E128="","Missing delivery mode",""),IF($F128="","Missing catalog status",""),IF($G128="","Missing owning department",""),IF($H128="","Missing catalog level",""),IF(AND($A128&lt;&gt;"",COUNTIF($A$6:$A$255,$A128)&gt;1),"Duplicate Course ID",""),IF(AND($D128="Credit",OR($I128="",$I128&lt;=0)),"Credit hours required",""),IF(AND($D128&lt;&gt;"Credit",$I128&gt;0),"Review credit hours",""),IF(OR($J128="",$J128&lt;=0),"Contact hours required",""),IF(OR($K128="",$K128&lt;=0),"Duration required",""),IF(AND(OR($F128="Scheduled",$F128="Active",$F128="Retired"),$L128=""),"Missing effective date",""),IF(AND($F128="Retired",$M128=""),"Missing retirement date",""),IF(AND($F128="Active",$N128=""),"Missing review due date",""),IF(AND($L128&lt;&gt;"",$M128&lt;&gt;"",$M128&lt;$L128),"Retirement before effective date",""),IF(AND($L128&lt;&gt;"",$N128&lt;&gt;"",$N128&lt;$L128),"Review date before effective date",""),IF(AND($F128="Active",$N128&lt;&gt;"",$N128&lt;Dashboard!$B$3),"Review overdue",""),IF($P128="","Missing description",""),IF($Q128="","Missing catalog version",""),IF($R128="","Missing last updated date",""),IF(AND($R128&lt;&gt;"",$R128&gt;Dashboard!$B$3),"Last updated after as-of date","")))</f>
        <v/>
      </c>
    </row>
    <row r="129" ht="36" customHeight="1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26" t="n"/>
      <c r="J129" s="26" t="n"/>
      <c r="K129" s="26" t="n"/>
      <c r="L129" s="27" t="n"/>
      <c r="M129" s="27" t="n"/>
      <c r="N129" s="27" t="n"/>
      <c r="O129" s="15" t="n"/>
      <c r="P129" s="15" t="n"/>
      <c r="Q129" s="15" t="n"/>
      <c r="R129" s="27" t="n"/>
      <c r="S129" s="15" t="n"/>
      <c r="T129" s="10">
        <f>IF(COUNTA($A129:$S129)=0,"",TEXTJOIN(CHAR(59)&amp;" ",TRUE,IF($A129="","Missing Course ID",""),IF($B129="","Missing course title",""),IF($C129="","Missing subject area",""),IF($D129="","Missing course type",""),IF($E129="","Missing delivery mode",""),IF($F129="","Missing catalog status",""),IF($G129="","Missing owning department",""),IF($H129="","Missing catalog level",""),IF(AND($A129&lt;&gt;"",COUNTIF($A$6:$A$255,$A129)&gt;1),"Duplicate Course ID",""),IF(AND($D129="Credit",OR($I129="",$I129&lt;=0)),"Credit hours required",""),IF(AND($D129&lt;&gt;"Credit",$I129&gt;0),"Review credit hours",""),IF(OR($J129="",$J129&lt;=0),"Contact hours required",""),IF(OR($K129="",$K129&lt;=0),"Duration required",""),IF(AND(OR($F129="Scheduled",$F129="Active",$F129="Retired"),$L129=""),"Missing effective date",""),IF(AND($F129="Retired",$M129=""),"Missing retirement date",""),IF(AND($F129="Active",$N129=""),"Missing review due date",""),IF(AND($L129&lt;&gt;"",$M129&lt;&gt;"",$M129&lt;$L129),"Retirement before effective date",""),IF(AND($L129&lt;&gt;"",$N129&lt;&gt;"",$N129&lt;$L129),"Review date before effective date",""),IF(AND($F129="Active",$N129&lt;&gt;"",$N129&lt;Dashboard!$B$3),"Review overdue",""),IF($P129="","Missing description",""),IF($Q129="","Missing catalog version",""),IF($R129="","Missing last updated date",""),IF(AND($R129&lt;&gt;"",$R129&gt;Dashboard!$B$3),"Last updated after as-of date","")))</f>
        <v/>
      </c>
    </row>
    <row r="130" ht="36" customHeight="1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26" t="n"/>
      <c r="J130" s="26" t="n"/>
      <c r="K130" s="26" t="n"/>
      <c r="L130" s="27" t="n"/>
      <c r="M130" s="27" t="n"/>
      <c r="N130" s="27" t="n"/>
      <c r="O130" s="15" t="n"/>
      <c r="P130" s="15" t="n"/>
      <c r="Q130" s="15" t="n"/>
      <c r="R130" s="27" t="n"/>
      <c r="S130" s="15" t="n"/>
      <c r="T130" s="10">
        <f>IF(COUNTA($A130:$S130)=0,"",TEXTJOIN(CHAR(59)&amp;" ",TRUE,IF($A130="","Missing Course ID",""),IF($B130="","Missing course title",""),IF($C130="","Missing subject area",""),IF($D130="","Missing course type",""),IF($E130="","Missing delivery mode",""),IF($F130="","Missing catalog status",""),IF($G130="","Missing owning department",""),IF($H130="","Missing catalog level",""),IF(AND($A130&lt;&gt;"",COUNTIF($A$6:$A$255,$A130)&gt;1),"Duplicate Course ID",""),IF(AND($D130="Credit",OR($I130="",$I130&lt;=0)),"Credit hours required",""),IF(AND($D130&lt;&gt;"Credit",$I130&gt;0),"Review credit hours",""),IF(OR($J130="",$J130&lt;=0),"Contact hours required",""),IF(OR($K130="",$K130&lt;=0),"Duration required",""),IF(AND(OR($F130="Scheduled",$F130="Active",$F130="Retired"),$L130=""),"Missing effective date",""),IF(AND($F130="Retired",$M130=""),"Missing retirement date",""),IF(AND($F130="Active",$N130=""),"Missing review due date",""),IF(AND($L130&lt;&gt;"",$M130&lt;&gt;"",$M130&lt;$L130),"Retirement before effective date",""),IF(AND($L130&lt;&gt;"",$N130&lt;&gt;"",$N130&lt;$L130),"Review date before effective date",""),IF(AND($F130="Active",$N130&lt;&gt;"",$N130&lt;Dashboard!$B$3),"Review overdue",""),IF($P130="","Missing description",""),IF($Q130="","Missing catalog version",""),IF($R130="","Missing last updated date",""),IF(AND($R130&lt;&gt;"",$R130&gt;Dashboard!$B$3),"Last updated after as-of date","")))</f>
        <v/>
      </c>
    </row>
    <row r="131" ht="36" customHeight="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26" t="n"/>
      <c r="J131" s="26" t="n"/>
      <c r="K131" s="26" t="n"/>
      <c r="L131" s="27" t="n"/>
      <c r="M131" s="27" t="n"/>
      <c r="N131" s="27" t="n"/>
      <c r="O131" s="15" t="n"/>
      <c r="P131" s="15" t="n"/>
      <c r="Q131" s="15" t="n"/>
      <c r="R131" s="27" t="n"/>
      <c r="S131" s="15" t="n"/>
      <c r="T131" s="10">
        <f>IF(COUNTA($A131:$S131)=0,"",TEXTJOIN(CHAR(59)&amp;" ",TRUE,IF($A131="","Missing Course ID",""),IF($B131="","Missing course title",""),IF($C131="","Missing subject area",""),IF($D131="","Missing course type",""),IF($E131="","Missing delivery mode",""),IF($F131="","Missing catalog status",""),IF($G131="","Missing owning department",""),IF($H131="","Missing catalog level",""),IF(AND($A131&lt;&gt;"",COUNTIF($A$6:$A$255,$A131)&gt;1),"Duplicate Course ID",""),IF(AND($D131="Credit",OR($I131="",$I131&lt;=0)),"Credit hours required",""),IF(AND($D131&lt;&gt;"Credit",$I131&gt;0),"Review credit hours",""),IF(OR($J131="",$J131&lt;=0),"Contact hours required",""),IF(OR($K131="",$K131&lt;=0),"Duration required",""),IF(AND(OR($F131="Scheduled",$F131="Active",$F131="Retired"),$L131=""),"Missing effective date",""),IF(AND($F131="Retired",$M131=""),"Missing retirement date",""),IF(AND($F131="Active",$N131=""),"Missing review due date",""),IF(AND($L131&lt;&gt;"",$M131&lt;&gt;"",$M131&lt;$L131),"Retirement before effective date",""),IF(AND($L131&lt;&gt;"",$N131&lt;&gt;"",$N131&lt;$L131),"Review date before effective date",""),IF(AND($F131="Active",$N131&lt;&gt;"",$N131&lt;Dashboard!$B$3),"Review overdue",""),IF($P131="","Missing description",""),IF($Q131="","Missing catalog version",""),IF($R131="","Missing last updated date",""),IF(AND($R131&lt;&gt;"",$R131&gt;Dashboard!$B$3),"Last updated after as-of date","")))</f>
        <v/>
      </c>
    </row>
    <row r="132" ht="36" customHeight="1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26" t="n"/>
      <c r="J132" s="26" t="n"/>
      <c r="K132" s="26" t="n"/>
      <c r="L132" s="27" t="n"/>
      <c r="M132" s="27" t="n"/>
      <c r="N132" s="27" t="n"/>
      <c r="O132" s="15" t="n"/>
      <c r="P132" s="15" t="n"/>
      <c r="Q132" s="15" t="n"/>
      <c r="R132" s="27" t="n"/>
      <c r="S132" s="15" t="n"/>
      <c r="T132" s="10">
        <f>IF(COUNTA($A132:$S132)=0,"",TEXTJOIN(CHAR(59)&amp;" ",TRUE,IF($A132="","Missing Course ID",""),IF($B132="","Missing course title",""),IF($C132="","Missing subject area",""),IF($D132="","Missing course type",""),IF($E132="","Missing delivery mode",""),IF($F132="","Missing catalog status",""),IF($G132="","Missing owning department",""),IF($H132="","Missing catalog level",""),IF(AND($A132&lt;&gt;"",COUNTIF($A$6:$A$255,$A132)&gt;1),"Duplicate Course ID",""),IF(AND($D132="Credit",OR($I132="",$I132&lt;=0)),"Credit hours required",""),IF(AND($D132&lt;&gt;"Credit",$I132&gt;0),"Review credit hours",""),IF(OR($J132="",$J132&lt;=0),"Contact hours required",""),IF(OR($K132="",$K132&lt;=0),"Duration required",""),IF(AND(OR($F132="Scheduled",$F132="Active",$F132="Retired"),$L132=""),"Missing effective date",""),IF(AND($F132="Retired",$M132=""),"Missing retirement date",""),IF(AND($F132="Active",$N132=""),"Missing review due date",""),IF(AND($L132&lt;&gt;"",$M132&lt;&gt;"",$M132&lt;$L132),"Retirement before effective date",""),IF(AND($L132&lt;&gt;"",$N132&lt;&gt;"",$N132&lt;$L132),"Review date before effective date",""),IF(AND($F132="Active",$N132&lt;&gt;"",$N132&lt;Dashboard!$B$3),"Review overdue",""),IF($P132="","Missing description",""),IF($Q132="","Missing catalog version",""),IF($R132="","Missing last updated date",""),IF(AND($R132&lt;&gt;"",$R132&gt;Dashboard!$B$3),"Last updated after as-of date","")))</f>
        <v/>
      </c>
    </row>
    <row r="133" ht="36" customHeight="1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26" t="n"/>
      <c r="J133" s="26" t="n"/>
      <c r="K133" s="26" t="n"/>
      <c r="L133" s="27" t="n"/>
      <c r="M133" s="27" t="n"/>
      <c r="N133" s="27" t="n"/>
      <c r="O133" s="15" t="n"/>
      <c r="P133" s="15" t="n"/>
      <c r="Q133" s="15" t="n"/>
      <c r="R133" s="27" t="n"/>
      <c r="S133" s="15" t="n"/>
      <c r="T133" s="10">
        <f>IF(COUNTA($A133:$S133)=0,"",TEXTJOIN(CHAR(59)&amp;" ",TRUE,IF($A133="","Missing Course ID",""),IF($B133="","Missing course title",""),IF($C133="","Missing subject area",""),IF($D133="","Missing course type",""),IF($E133="","Missing delivery mode",""),IF($F133="","Missing catalog status",""),IF($G133="","Missing owning department",""),IF($H133="","Missing catalog level",""),IF(AND($A133&lt;&gt;"",COUNTIF($A$6:$A$255,$A133)&gt;1),"Duplicate Course ID",""),IF(AND($D133="Credit",OR($I133="",$I133&lt;=0)),"Credit hours required",""),IF(AND($D133&lt;&gt;"Credit",$I133&gt;0),"Review credit hours",""),IF(OR($J133="",$J133&lt;=0),"Contact hours required",""),IF(OR($K133="",$K133&lt;=0),"Duration required",""),IF(AND(OR($F133="Scheduled",$F133="Active",$F133="Retired"),$L133=""),"Missing effective date",""),IF(AND($F133="Retired",$M133=""),"Missing retirement date",""),IF(AND($F133="Active",$N133=""),"Missing review due date",""),IF(AND($L133&lt;&gt;"",$M133&lt;&gt;"",$M133&lt;$L133),"Retirement before effective date",""),IF(AND($L133&lt;&gt;"",$N133&lt;&gt;"",$N133&lt;$L133),"Review date before effective date",""),IF(AND($F133="Active",$N133&lt;&gt;"",$N133&lt;Dashboard!$B$3),"Review overdue",""),IF($P133="","Missing description",""),IF($Q133="","Missing catalog version",""),IF($R133="","Missing last updated date",""),IF(AND($R133&lt;&gt;"",$R133&gt;Dashboard!$B$3),"Last updated after as-of date","")))</f>
        <v/>
      </c>
    </row>
    <row r="134" ht="36" customHeight="1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26" t="n"/>
      <c r="J134" s="26" t="n"/>
      <c r="K134" s="26" t="n"/>
      <c r="L134" s="27" t="n"/>
      <c r="M134" s="27" t="n"/>
      <c r="N134" s="27" t="n"/>
      <c r="O134" s="15" t="n"/>
      <c r="P134" s="15" t="n"/>
      <c r="Q134" s="15" t="n"/>
      <c r="R134" s="27" t="n"/>
      <c r="S134" s="15" t="n"/>
      <c r="T134" s="10">
        <f>IF(COUNTA($A134:$S134)=0,"",TEXTJOIN(CHAR(59)&amp;" ",TRUE,IF($A134="","Missing Course ID",""),IF($B134="","Missing course title",""),IF($C134="","Missing subject area",""),IF($D134="","Missing course type",""),IF($E134="","Missing delivery mode",""),IF($F134="","Missing catalog status",""),IF($G134="","Missing owning department",""),IF($H134="","Missing catalog level",""),IF(AND($A134&lt;&gt;"",COUNTIF($A$6:$A$255,$A134)&gt;1),"Duplicate Course ID",""),IF(AND($D134="Credit",OR($I134="",$I134&lt;=0)),"Credit hours required",""),IF(AND($D134&lt;&gt;"Credit",$I134&gt;0),"Review credit hours",""),IF(OR($J134="",$J134&lt;=0),"Contact hours required",""),IF(OR($K134="",$K134&lt;=0),"Duration required",""),IF(AND(OR($F134="Scheduled",$F134="Active",$F134="Retired"),$L134=""),"Missing effective date",""),IF(AND($F134="Retired",$M134=""),"Missing retirement date",""),IF(AND($F134="Active",$N134=""),"Missing review due date",""),IF(AND($L134&lt;&gt;"",$M134&lt;&gt;"",$M134&lt;$L134),"Retirement before effective date",""),IF(AND($L134&lt;&gt;"",$N134&lt;&gt;"",$N134&lt;$L134),"Review date before effective date",""),IF(AND($F134="Active",$N134&lt;&gt;"",$N134&lt;Dashboard!$B$3),"Review overdue",""),IF($P134="","Missing description",""),IF($Q134="","Missing catalog version",""),IF($R134="","Missing last updated date",""),IF(AND($R134&lt;&gt;"",$R134&gt;Dashboard!$B$3),"Last updated after as-of date","")))</f>
        <v/>
      </c>
    </row>
    <row r="135" ht="36" customHeight="1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26" t="n"/>
      <c r="J135" s="26" t="n"/>
      <c r="K135" s="26" t="n"/>
      <c r="L135" s="27" t="n"/>
      <c r="M135" s="27" t="n"/>
      <c r="N135" s="27" t="n"/>
      <c r="O135" s="15" t="n"/>
      <c r="P135" s="15" t="n"/>
      <c r="Q135" s="15" t="n"/>
      <c r="R135" s="27" t="n"/>
      <c r="S135" s="15" t="n"/>
      <c r="T135" s="10">
        <f>IF(COUNTA($A135:$S135)=0,"",TEXTJOIN(CHAR(59)&amp;" ",TRUE,IF($A135="","Missing Course ID",""),IF($B135="","Missing course title",""),IF($C135="","Missing subject area",""),IF($D135="","Missing course type",""),IF($E135="","Missing delivery mode",""),IF($F135="","Missing catalog status",""),IF($G135="","Missing owning department",""),IF($H135="","Missing catalog level",""),IF(AND($A135&lt;&gt;"",COUNTIF($A$6:$A$255,$A135)&gt;1),"Duplicate Course ID",""),IF(AND($D135="Credit",OR($I135="",$I135&lt;=0)),"Credit hours required",""),IF(AND($D135&lt;&gt;"Credit",$I135&gt;0),"Review credit hours",""),IF(OR($J135="",$J135&lt;=0),"Contact hours required",""),IF(OR($K135="",$K135&lt;=0),"Duration required",""),IF(AND(OR($F135="Scheduled",$F135="Active",$F135="Retired"),$L135=""),"Missing effective date",""),IF(AND($F135="Retired",$M135=""),"Missing retirement date",""),IF(AND($F135="Active",$N135=""),"Missing review due date",""),IF(AND($L135&lt;&gt;"",$M135&lt;&gt;"",$M135&lt;$L135),"Retirement before effective date",""),IF(AND($L135&lt;&gt;"",$N135&lt;&gt;"",$N135&lt;$L135),"Review date before effective date",""),IF(AND($F135="Active",$N135&lt;&gt;"",$N135&lt;Dashboard!$B$3),"Review overdue",""),IF($P135="","Missing description",""),IF($Q135="","Missing catalog version",""),IF($R135="","Missing last updated date",""),IF(AND($R135&lt;&gt;"",$R135&gt;Dashboard!$B$3),"Last updated after as-of date","")))</f>
        <v/>
      </c>
    </row>
    <row r="136" ht="36" customHeight="1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26" t="n"/>
      <c r="J136" s="26" t="n"/>
      <c r="K136" s="26" t="n"/>
      <c r="L136" s="27" t="n"/>
      <c r="M136" s="27" t="n"/>
      <c r="N136" s="27" t="n"/>
      <c r="O136" s="15" t="n"/>
      <c r="P136" s="15" t="n"/>
      <c r="Q136" s="15" t="n"/>
      <c r="R136" s="27" t="n"/>
      <c r="S136" s="15" t="n"/>
      <c r="T136" s="10">
        <f>IF(COUNTA($A136:$S136)=0,"",TEXTJOIN(CHAR(59)&amp;" ",TRUE,IF($A136="","Missing Course ID",""),IF($B136="","Missing course title",""),IF($C136="","Missing subject area",""),IF($D136="","Missing course type",""),IF($E136="","Missing delivery mode",""),IF($F136="","Missing catalog status",""),IF($G136="","Missing owning department",""),IF($H136="","Missing catalog level",""),IF(AND($A136&lt;&gt;"",COUNTIF($A$6:$A$255,$A136)&gt;1),"Duplicate Course ID",""),IF(AND($D136="Credit",OR($I136="",$I136&lt;=0)),"Credit hours required",""),IF(AND($D136&lt;&gt;"Credit",$I136&gt;0),"Review credit hours",""),IF(OR($J136="",$J136&lt;=0),"Contact hours required",""),IF(OR($K136="",$K136&lt;=0),"Duration required",""),IF(AND(OR($F136="Scheduled",$F136="Active",$F136="Retired"),$L136=""),"Missing effective date",""),IF(AND($F136="Retired",$M136=""),"Missing retirement date",""),IF(AND($F136="Active",$N136=""),"Missing review due date",""),IF(AND($L136&lt;&gt;"",$M136&lt;&gt;"",$M136&lt;$L136),"Retirement before effective date",""),IF(AND($L136&lt;&gt;"",$N136&lt;&gt;"",$N136&lt;$L136),"Review date before effective date",""),IF(AND($F136="Active",$N136&lt;&gt;"",$N136&lt;Dashboard!$B$3),"Review overdue",""),IF($P136="","Missing description",""),IF($Q136="","Missing catalog version",""),IF($R136="","Missing last updated date",""),IF(AND($R136&lt;&gt;"",$R136&gt;Dashboard!$B$3),"Last updated after as-of date","")))</f>
        <v/>
      </c>
    </row>
    <row r="137" ht="36" customHeight="1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26" t="n"/>
      <c r="J137" s="26" t="n"/>
      <c r="K137" s="26" t="n"/>
      <c r="L137" s="27" t="n"/>
      <c r="M137" s="27" t="n"/>
      <c r="N137" s="27" t="n"/>
      <c r="O137" s="15" t="n"/>
      <c r="P137" s="15" t="n"/>
      <c r="Q137" s="15" t="n"/>
      <c r="R137" s="27" t="n"/>
      <c r="S137" s="15" t="n"/>
      <c r="T137" s="10">
        <f>IF(COUNTA($A137:$S137)=0,"",TEXTJOIN(CHAR(59)&amp;" ",TRUE,IF($A137="","Missing Course ID",""),IF($B137="","Missing course title",""),IF($C137="","Missing subject area",""),IF($D137="","Missing course type",""),IF($E137="","Missing delivery mode",""),IF($F137="","Missing catalog status",""),IF($G137="","Missing owning department",""),IF($H137="","Missing catalog level",""),IF(AND($A137&lt;&gt;"",COUNTIF($A$6:$A$255,$A137)&gt;1),"Duplicate Course ID",""),IF(AND($D137="Credit",OR($I137="",$I137&lt;=0)),"Credit hours required",""),IF(AND($D137&lt;&gt;"Credit",$I137&gt;0),"Review credit hours",""),IF(OR($J137="",$J137&lt;=0),"Contact hours required",""),IF(OR($K137="",$K137&lt;=0),"Duration required",""),IF(AND(OR($F137="Scheduled",$F137="Active",$F137="Retired"),$L137=""),"Missing effective date",""),IF(AND($F137="Retired",$M137=""),"Missing retirement date",""),IF(AND($F137="Active",$N137=""),"Missing review due date",""),IF(AND($L137&lt;&gt;"",$M137&lt;&gt;"",$M137&lt;$L137),"Retirement before effective date",""),IF(AND($L137&lt;&gt;"",$N137&lt;&gt;"",$N137&lt;$L137),"Review date before effective date",""),IF(AND($F137="Active",$N137&lt;&gt;"",$N137&lt;Dashboard!$B$3),"Review overdue",""),IF($P137="","Missing description",""),IF($Q137="","Missing catalog version",""),IF($R137="","Missing last updated date",""),IF(AND($R137&lt;&gt;"",$R137&gt;Dashboard!$B$3),"Last updated after as-of date","")))</f>
        <v/>
      </c>
    </row>
    <row r="138" ht="36" customHeight="1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26" t="n"/>
      <c r="J138" s="26" t="n"/>
      <c r="K138" s="26" t="n"/>
      <c r="L138" s="27" t="n"/>
      <c r="M138" s="27" t="n"/>
      <c r="N138" s="27" t="n"/>
      <c r="O138" s="15" t="n"/>
      <c r="P138" s="15" t="n"/>
      <c r="Q138" s="15" t="n"/>
      <c r="R138" s="27" t="n"/>
      <c r="S138" s="15" t="n"/>
      <c r="T138" s="10">
        <f>IF(COUNTA($A138:$S138)=0,"",TEXTJOIN(CHAR(59)&amp;" ",TRUE,IF($A138="","Missing Course ID",""),IF($B138="","Missing course title",""),IF($C138="","Missing subject area",""),IF($D138="","Missing course type",""),IF($E138="","Missing delivery mode",""),IF($F138="","Missing catalog status",""),IF($G138="","Missing owning department",""),IF($H138="","Missing catalog level",""),IF(AND($A138&lt;&gt;"",COUNTIF($A$6:$A$255,$A138)&gt;1),"Duplicate Course ID",""),IF(AND($D138="Credit",OR($I138="",$I138&lt;=0)),"Credit hours required",""),IF(AND($D138&lt;&gt;"Credit",$I138&gt;0),"Review credit hours",""),IF(OR($J138="",$J138&lt;=0),"Contact hours required",""),IF(OR($K138="",$K138&lt;=0),"Duration required",""),IF(AND(OR($F138="Scheduled",$F138="Active",$F138="Retired"),$L138=""),"Missing effective date",""),IF(AND($F138="Retired",$M138=""),"Missing retirement date",""),IF(AND($F138="Active",$N138=""),"Missing review due date",""),IF(AND($L138&lt;&gt;"",$M138&lt;&gt;"",$M138&lt;$L138),"Retirement before effective date",""),IF(AND($L138&lt;&gt;"",$N138&lt;&gt;"",$N138&lt;$L138),"Review date before effective date",""),IF(AND($F138="Active",$N138&lt;&gt;"",$N138&lt;Dashboard!$B$3),"Review overdue",""),IF($P138="","Missing description",""),IF($Q138="","Missing catalog version",""),IF($R138="","Missing last updated date",""),IF(AND($R138&lt;&gt;"",$R138&gt;Dashboard!$B$3),"Last updated after as-of date","")))</f>
        <v/>
      </c>
    </row>
    <row r="139" ht="36" customHeight="1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26" t="n"/>
      <c r="J139" s="26" t="n"/>
      <c r="K139" s="26" t="n"/>
      <c r="L139" s="27" t="n"/>
      <c r="M139" s="27" t="n"/>
      <c r="N139" s="27" t="n"/>
      <c r="O139" s="15" t="n"/>
      <c r="P139" s="15" t="n"/>
      <c r="Q139" s="15" t="n"/>
      <c r="R139" s="27" t="n"/>
      <c r="S139" s="15" t="n"/>
      <c r="T139" s="10">
        <f>IF(COUNTA($A139:$S139)=0,"",TEXTJOIN(CHAR(59)&amp;" ",TRUE,IF($A139="","Missing Course ID",""),IF($B139="","Missing course title",""),IF($C139="","Missing subject area",""),IF($D139="","Missing course type",""),IF($E139="","Missing delivery mode",""),IF($F139="","Missing catalog status",""),IF($G139="","Missing owning department",""),IF($H139="","Missing catalog level",""),IF(AND($A139&lt;&gt;"",COUNTIF($A$6:$A$255,$A139)&gt;1),"Duplicate Course ID",""),IF(AND($D139="Credit",OR($I139="",$I139&lt;=0)),"Credit hours required",""),IF(AND($D139&lt;&gt;"Credit",$I139&gt;0),"Review credit hours",""),IF(OR($J139="",$J139&lt;=0),"Contact hours required",""),IF(OR($K139="",$K139&lt;=0),"Duration required",""),IF(AND(OR($F139="Scheduled",$F139="Active",$F139="Retired"),$L139=""),"Missing effective date",""),IF(AND($F139="Retired",$M139=""),"Missing retirement date",""),IF(AND($F139="Active",$N139=""),"Missing review due date",""),IF(AND($L139&lt;&gt;"",$M139&lt;&gt;"",$M139&lt;$L139),"Retirement before effective date",""),IF(AND($L139&lt;&gt;"",$N139&lt;&gt;"",$N139&lt;$L139),"Review date before effective date",""),IF(AND($F139="Active",$N139&lt;&gt;"",$N139&lt;Dashboard!$B$3),"Review overdue",""),IF($P139="","Missing description",""),IF($Q139="","Missing catalog version",""),IF($R139="","Missing last updated date",""),IF(AND($R139&lt;&gt;"",$R139&gt;Dashboard!$B$3),"Last updated after as-of date","")))</f>
        <v/>
      </c>
    </row>
    <row r="140" ht="36" customHeight="1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26" t="n"/>
      <c r="J140" s="26" t="n"/>
      <c r="K140" s="26" t="n"/>
      <c r="L140" s="27" t="n"/>
      <c r="M140" s="27" t="n"/>
      <c r="N140" s="27" t="n"/>
      <c r="O140" s="15" t="n"/>
      <c r="P140" s="15" t="n"/>
      <c r="Q140" s="15" t="n"/>
      <c r="R140" s="27" t="n"/>
      <c r="S140" s="15" t="n"/>
      <c r="T140" s="10">
        <f>IF(COUNTA($A140:$S140)=0,"",TEXTJOIN(CHAR(59)&amp;" ",TRUE,IF($A140="","Missing Course ID",""),IF($B140="","Missing course title",""),IF($C140="","Missing subject area",""),IF($D140="","Missing course type",""),IF($E140="","Missing delivery mode",""),IF($F140="","Missing catalog status",""),IF($G140="","Missing owning department",""),IF($H140="","Missing catalog level",""),IF(AND($A140&lt;&gt;"",COUNTIF($A$6:$A$255,$A140)&gt;1),"Duplicate Course ID",""),IF(AND($D140="Credit",OR($I140="",$I140&lt;=0)),"Credit hours required",""),IF(AND($D140&lt;&gt;"Credit",$I140&gt;0),"Review credit hours",""),IF(OR($J140="",$J140&lt;=0),"Contact hours required",""),IF(OR($K140="",$K140&lt;=0),"Duration required",""),IF(AND(OR($F140="Scheduled",$F140="Active",$F140="Retired"),$L140=""),"Missing effective date",""),IF(AND($F140="Retired",$M140=""),"Missing retirement date",""),IF(AND($F140="Active",$N140=""),"Missing review due date",""),IF(AND($L140&lt;&gt;"",$M140&lt;&gt;"",$M140&lt;$L140),"Retirement before effective date",""),IF(AND($L140&lt;&gt;"",$N140&lt;&gt;"",$N140&lt;$L140),"Review date before effective date",""),IF(AND($F140="Active",$N140&lt;&gt;"",$N140&lt;Dashboard!$B$3),"Review overdue",""),IF($P140="","Missing description",""),IF($Q140="","Missing catalog version",""),IF($R140="","Missing last updated date",""),IF(AND($R140&lt;&gt;"",$R140&gt;Dashboard!$B$3),"Last updated after as-of date","")))</f>
        <v/>
      </c>
    </row>
    <row r="141" ht="36" customHeight="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26" t="n"/>
      <c r="J141" s="26" t="n"/>
      <c r="K141" s="26" t="n"/>
      <c r="L141" s="27" t="n"/>
      <c r="M141" s="27" t="n"/>
      <c r="N141" s="27" t="n"/>
      <c r="O141" s="15" t="n"/>
      <c r="P141" s="15" t="n"/>
      <c r="Q141" s="15" t="n"/>
      <c r="R141" s="27" t="n"/>
      <c r="S141" s="15" t="n"/>
      <c r="T141" s="10">
        <f>IF(COUNTA($A141:$S141)=0,"",TEXTJOIN(CHAR(59)&amp;" ",TRUE,IF($A141="","Missing Course ID",""),IF($B141="","Missing course title",""),IF($C141="","Missing subject area",""),IF($D141="","Missing course type",""),IF($E141="","Missing delivery mode",""),IF($F141="","Missing catalog status",""),IF($G141="","Missing owning department",""),IF($H141="","Missing catalog level",""),IF(AND($A141&lt;&gt;"",COUNTIF($A$6:$A$255,$A141)&gt;1),"Duplicate Course ID",""),IF(AND($D141="Credit",OR($I141="",$I141&lt;=0)),"Credit hours required",""),IF(AND($D141&lt;&gt;"Credit",$I141&gt;0),"Review credit hours",""),IF(OR($J141="",$J141&lt;=0),"Contact hours required",""),IF(OR($K141="",$K141&lt;=0),"Duration required",""),IF(AND(OR($F141="Scheduled",$F141="Active",$F141="Retired"),$L141=""),"Missing effective date",""),IF(AND($F141="Retired",$M141=""),"Missing retirement date",""),IF(AND($F141="Active",$N141=""),"Missing review due date",""),IF(AND($L141&lt;&gt;"",$M141&lt;&gt;"",$M141&lt;$L141),"Retirement before effective date",""),IF(AND($L141&lt;&gt;"",$N141&lt;&gt;"",$N141&lt;$L141),"Review date before effective date",""),IF(AND($F141="Active",$N141&lt;&gt;"",$N141&lt;Dashboard!$B$3),"Review overdue",""),IF($P141="","Missing description",""),IF($Q141="","Missing catalog version",""),IF($R141="","Missing last updated date",""),IF(AND($R141&lt;&gt;"",$R141&gt;Dashboard!$B$3),"Last updated after as-of date","")))</f>
        <v/>
      </c>
    </row>
    <row r="142" ht="36" customHeight="1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26" t="n"/>
      <c r="J142" s="26" t="n"/>
      <c r="K142" s="26" t="n"/>
      <c r="L142" s="27" t="n"/>
      <c r="M142" s="27" t="n"/>
      <c r="N142" s="27" t="n"/>
      <c r="O142" s="15" t="n"/>
      <c r="P142" s="15" t="n"/>
      <c r="Q142" s="15" t="n"/>
      <c r="R142" s="27" t="n"/>
      <c r="S142" s="15" t="n"/>
      <c r="T142" s="10">
        <f>IF(COUNTA($A142:$S142)=0,"",TEXTJOIN(CHAR(59)&amp;" ",TRUE,IF($A142="","Missing Course ID",""),IF($B142="","Missing course title",""),IF($C142="","Missing subject area",""),IF($D142="","Missing course type",""),IF($E142="","Missing delivery mode",""),IF($F142="","Missing catalog status",""),IF($G142="","Missing owning department",""),IF($H142="","Missing catalog level",""),IF(AND($A142&lt;&gt;"",COUNTIF($A$6:$A$255,$A142)&gt;1),"Duplicate Course ID",""),IF(AND($D142="Credit",OR($I142="",$I142&lt;=0)),"Credit hours required",""),IF(AND($D142&lt;&gt;"Credit",$I142&gt;0),"Review credit hours",""),IF(OR($J142="",$J142&lt;=0),"Contact hours required",""),IF(OR($K142="",$K142&lt;=0),"Duration required",""),IF(AND(OR($F142="Scheduled",$F142="Active",$F142="Retired"),$L142=""),"Missing effective date",""),IF(AND($F142="Retired",$M142=""),"Missing retirement date",""),IF(AND($F142="Active",$N142=""),"Missing review due date",""),IF(AND($L142&lt;&gt;"",$M142&lt;&gt;"",$M142&lt;$L142),"Retirement before effective date",""),IF(AND($L142&lt;&gt;"",$N142&lt;&gt;"",$N142&lt;$L142),"Review date before effective date",""),IF(AND($F142="Active",$N142&lt;&gt;"",$N142&lt;Dashboard!$B$3),"Review overdue",""),IF($P142="","Missing description",""),IF($Q142="","Missing catalog version",""),IF($R142="","Missing last updated date",""),IF(AND($R142&lt;&gt;"",$R142&gt;Dashboard!$B$3),"Last updated after as-of date","")))</f>
        <v/>
      </c>
    </row>
    <row r="143" ht="36" customHeight="1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26" t="n"/>
      <c r="J143" s="26" t="n"/>
      <c r="K143" s="26" t="n"/>
      <c r="L143" s="27" t="n"/>
      <c r="M143" s="27" t="n"/>
      <c r="N143" s="27" t="n"/>
      <c r="O143" s="15" t="n"/>
      <c r="P143" s="15" t="n"/>
      <c r="Q143" s="15" t="n"/>
      <c r="R143" s="27" t="n"/>
      <c r="S143" s="15" t="n"/>
      <c r="T143" s="10">
        <f>IF(COUNTA($A143:$S143)=0,"",TEXTJOIN(CHAR(59)&amp;" ",TRUE,IF($A143="","Missing Course ID",""),IF($B143="","Missing course title",""),IF($C143="","Missing subject area",""),IF($D143="","Missing course type",""),IF($E143="","Missing delivery mode",""),IF($F143="","Missing catalog status",""),IF($G143="","Missing owning department",""),IF($H143="","Missing catalog level",""),IF(AND($A143&lt;&gt;"",COUNTIF($A$6:$A$255,$A143)&gt;1),"Duplicate Course ID",""),IF(AND($D143="Credit",OR($I143="",$I143&lt;=0)),"Credit hours required",""),IF(AND($D143&lt;&gt;"Credit",$I143&gt;0),"Review credit hours",""),IF(OR($J143="",$J143&lt;=0),"Contact hours required",""),IF(OR($K143="",$K143&lt;=0),"Duration required",""),IF(AND(OR($F143="Scheduled",$F143="Active",$F143="Retired"),$L143=""),"Missing effective date",""),IF(AND($F143="Retired",$M143=""),"Missing retirement date",""),IF(AND($F143="Active",$N143=""),"Missing review due date",""),IF(AND($L143&lt;&gt;"",$M143&lt;&gt;"",$M143&lt;$L143),"Retirement before effective date",""),IF(AND($L143&lt;&gt;"",$N143&lt;&gt;"",$N143&lt;$L143),"Review date before effective date",""),IF(AND($F143="Active",$N143&lt;&gt;"",$N143&lt;Dashboard!$B$3),"Review overdue",""),IF($P143="","Missing description",""),IF($Q143="","Missing catalog version",""),IF($R143="","Missing last updated date",""),IF(AND($R143&lt;&gt;"",$R143&gt;Dashboard!$B$3),"Last updated after as-of date","")))</f>
        <v/>
      </c>
    </row>
    <row r="144" ht="36" customHeight="1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26" t="n"/>
      <c r="J144" s="26" t="n"/>
      <c r="K144" s="26" t="n"/>
      <c r="L144" s="27" t="n"/>
      <c r="M144" s="27" t="n"/>
      <c r="N144" s="27" t="n"/>
      <c r="O144" s="15" t="n"/>
      <c r="P144" s="15" t="n"/>
      <c r="Q144" s="15" t="n"/>
      <c r="R144" s="27" t="n"/>
      <c r="S144" s="15" t="n"/>
      <c r="T144" s="10">
        <f>IF(COUNTA($A144:$S144)=0,"",TEXTJOIN(CHAR(59)&amp;" ",TRUE,IF($A144="","Missing Course ID",""),IF($B144="","Missing course title",""),IF($C144="","Missing subject area",""),IF($D144="","Missing course type",""),IF($E144="","Missing delivery mode",""),IF($F144="","Missing catalog status",""),IF($G144="","Missing owning department",""),IF($H144="","Missing catalog level",""),IF(AND($A144&lt;&gt;"",COUNTIF($A$6:$A$255,$A144)&gt;1),"Duplicate Course ID",""),IF(AND($D144="Credit",OR($I144="",$I144&lt;=0)),"Credit hours required",""),IF(AND($D144&lt;&gt;"Credit",$I144&gt;0),"Review credit hours",""),IF(OR($J144="",$J144&lt;=0),"Contact hours required",""),IF(OR($K144="",$K144&lt;=0),"Duration required",""),IF(AND(OR($F144="Scheduled",$F144="Active",$F144="Retired"),$L144=""),"Missing effective date",""),IF(AND($F144="Retired",$M144=""),"Missing retirement date",""),IF(AND($F144="Active",$N144=""),"Missing review due date",""),IF(AND($L144&lt;&gt;"",$M144&lt;&gt;"",$M144&lt;$L144),"Retirement before effective date",""),IF(AND($L144&lt;&gt;"",$N144&lt;&gt;"",$N144&lt;$L144),"Review date before effective date",""),IF(AND($F144="Active",$N144&lt;&gt;"",$N144&lt;Dashboard!$B$3),"Review overdue",""),IF($P144="","Missing description",""),IF($Q144="","Missing catalog version",""),IF($R144="","Missing last updated date",""),IF(AND($R144&lt;&gt;"",$R144&gt;Dashboard!$B$3),"Last updated after as-of date","")))</f>
        <v/>
      </c>
    </row>
    <row r="145" ht="36" customHeight="1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26" t="n"/>
      <c r="J145" s="26" t="n"/>
      <c r="K145" s="26" t="n"/>
      <c r="L145" s="27" t="n"/>
      <c r="M145" s="27" t="n"/>
      <c r="N145" s="27" t="n"/>
      <c r="O145" s="15" t="n"/>
      <c r="P145" s="15" t="n"/>
      <c r="Q145" s="15" t="n"/>
      <c r="R145" s="27" t="n"/>
      <c r="S145" s="15" t="n"/>
      <c r="T145" s="10">
        <f>IF(COUNTA($A145:$S145)=0,"",TEXTJOIN(CHAR(59)&amp;" ",TRUE,IF($A145="","Missing Course ID",""),IF($B145="","Missing course title",""),IF($C145="","Missing subject area",""),IF($D145="","Missing course type",""),IF($E145="","Missing delivery mode",""),IF($F145="","Missing catalog status",""),IF($G145="","Missing owning department",""),IF($H145="","Missing catalog level",""),IF(AND($A145&lt;&gt;"",COUNTIF($A$6:$A$255,$A145)&gt;1),"Duplicate Course ID",""),IF(AND($D145="Credit",OR($I145="",$I145&lt;=0)),"Credit hours required",""),IF(AND($D145&lt;&gt;"Credit",$I145&gt;0),"Review credit hours",""),IF(OR($J145="",$J145&lt;=0),"Contact hours required",""),IF(OR($K145="",$K145&lt;=0),"Duration required",""),IF(AND(OR($F145="Scheduled",$F145="Active",$F145="Retired"),$L145=""),"Missing effective date",""),IF(AND($F145="Retired",$M145=""),"Missing retirement date",""),IF(AND($F145="Active",$N145=""),"Missing review due date",""),IF(AND($L145&lt;&gt;"",$M145&lt;&gt;"",$M145&lt;$L145),"Retirement before effective date",""),IF(AND($L145&lt;&gt;"",$N145&lt;&gt;"",$N145&lt;$L145),"Review date before effective date",""),IF(AND($F145="Active",$N145&lt;&gt;"",$N145&lt;Dashboard!$B$3),"Review overdue",""),IF($P145="","Missing description",""),IF($Q145="","Missing catalog version",""),IF($R145="","Missing last updated date",""),IF(AND($R145&lt;&gt;"",$R145&gt;Dashboard!$B$3),"Last updated after as-of date","")))</f>
        <v/>
      </c>
    </row>
    <row r="146" ht="36" customHeight="1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26" t="n"/>
      <c r="J146" s="26" t="n"/>
      <c r="K146" s="26" t="n"/>
      <c r="L146" s="27" t="n"/>
      <c r="M146" s="27" t="n"/>
      <c r="N146" s="27" t="n"/>
      <c r="O146" s="15" t="n"/>
      <c r="P146" s="15" t="n"/>
      <c r="Q146" s="15" t="n"/>
      <c r="R146" s="27" t="n"/>
      <c r="S146" s="15" t="n"/>
      <c r="T146" s="10">
        <f>IF(COUNTA($A146:$S146)=0,"",TEXTJOIN(CHAR(59)&amp;" ",TRUE,IF($A146="","Missing Course ID",""),IF($B146="","Missing course title",""),IF($C146="","Missing subject area",""),IF($D146="","Missing course type",""),IF($E146="","Missing delivery mode",""),IF($F146="","Missing catalog status",""),IF($G146="","Missing owning department",""),IF($H146="","Missing catalog level",""),IF(AND($A146&lt;&gt;"",COUNTIF($A$6:$A$255,$A146)&gt;1),"Duplicate Course ID",""),IF(AND($D146="Credit",OR($I146="",$I146&lt;=0)),"Credit hours required",""),IF(AND($D146&lt;&gt;"Credit",$I146&gt;0),"Review credit hours",""),IF(OR($J146="",$J146&lt;=0),"Contact hours required",""),IF(OR($K146="",$K146&lt;=0),"Duration required",""),IF(AND(OR($F146="Scheduled",$F146="Active",$F146="Retired"),$L146=""),"Missing effective date",""),IF(AND($F146="Retired",$M146=""),"Missing retirement date",""),IF(AND($F146="Active",$N146=""),"Missing review due date",""),IF(AND($L146&lt;&gt;"",$M146&lt;&gt;"",$M146&lt;$L146),"Retirement before effective date",""),IF(AND($L146&lt;&gt;"",$N146&lt;&gt;"",$N146&lt;$L146),"Review date before effective date",""),IF(AND($F146="Active",$N146&lt;&gt;"",$N146&lt;Dashboard!$B$3),"Review overdue",""),IF($P146="","Missing description",""),IF($Q146="","Missing catalog version",""),IF($R146="","Missing last updated date",""),IF(AND($R146&lt;&gt;"",$R146&gt;Dashboard!$B$3),"Last updated after as-of date","")))</f>
        <v/>
      </c>
    </row>
    <row r="147" ht="36" customHeight="1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26" t="n"/>
      <c r="J147" s="26" t="n"/>
      <c r="K147" s="26" t="n"/>
      <c r="L147" s="27" t="n"/>
      <c r="M147" s="27" t="n"/>
      <c r="N147" s="27" t="n"/>
      <c r="O147" s="15" t="n"/>
      <c r="P147" s="15" t="n"/>
      <c r="Q147" s="15" t="n"/>
      <c r="R147" s="27" t="n"/>
      <c r="S147" s="15" t="n"/>
      <c r="T147" s="10">
        <f>IF(COUNTA($A147:$S147)=0,"",TEXTJOIN(CHAR(59)&amp;" ",TRUE,IF($A147="","Missing Course ID",""),IF($B147="","Missing course title",""),IF($C147="","Missing subject area",""),IF($D147="","Missing course type",""),IF($E147="","Missing delivery mode",""),IF($F147="","Missing catalog status",""),IF($G147="","Missing owning department",""),IF($H147="","Missing catalog level",""),IF(AND($A147&lt;&gt;"",COUNTIF($A$6:$A$255,$A147)&gt;1),"Duplicate Course ID",""),IF(AND($D147="Credit",OR($I147="",$I147&lt;=0)),"Credit hours required",""),IF(AND($D147&lt;&gt;"Credit",$I147&gt;0),"Review credit hours",""),IF(OR($J147="",$J147&lt;=0),"Contact hours required",""),IF(OR($K147="",$K147&lt;=0),"Duration required",""),IF(AND(OR($F147="Scheduled",$F147="Active",$F147="Retired"),$L147=""),"Missing effective date",""),IF(AND($F147="Retired",$M147=""),"Missing retirement date",""),IF(AND($F147="Active",$N147=""),"Missing review due date",""),IF(AND($L147&lt;&gt;"",$M147&lt;&gt;"",$M147&lt;$L147),"Retirement before effective date",""),IF(AND($L147&lt;&gt;"",$N147&lt;&gt;"",$N147&lt;$L147),"Review date before effective date",""),IF(AND($F147="Active",$N147&lt;&gt;"",$N147&lt;Dashboard!$B$3),"Review overdue",""),IF($P147="","Missing description",""),IF($Q147="","Missing catalog version",""),IF($R147="","Missing last updated date",""),IF(AND($R147&lt;&gt;"",$R147&gt;Dashboard!$B$3),"Last updated after as-of date","")))</f>
        <v/>
      </c>
    </row>
    <row r="148" ht="36" customHeight="1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26" t="n"/>
      <c r="J148" s="26" t="n"/>
      <c r="K148" s="26" t="n"/>
      <c r="L148" s="27" t="n"/>
      <c r="M148" s="27" t="n"/>
      <c r="N148" s="27" t="n"/>
      <c r="O148" s="15" t="n"/>
      <c r="P148" s="15" t="n"/>
      <c r="Q148" s="15" t="n"/>
      <c r="R148" s="27" t="n"/>
      <c r="S148" s="15" t="n"/>
      <c r="T148" s="10">
        <f>IF(COUNTA($A148:$S148)=0,"",TEXTJOIN(CHAR(59)&amp;" ",TRUE,IF($A148="","Missing Course ID",""),IF($B148="","Missing course title",""),IF($C148="","Missing subject area",""),IF($D148="","Missing course type",""),IF($E148="","Missing delivery mode",""),IF($F148="","Missing catalog status",""),IF($G148="","Missing owning department",""),IF($H148="","Missing catalog level",""),IF(AND($A148&lt;&gt;"",COUNTIF($A$6:$A$255,$A148)&gt;1),"Duplicate Course ID",""),IF(AND($D148="Credit",OR($I148="",$I148&lt;=0)),"Credit hours required",""),IF(AND($D148&lt;&gt;"Credit",$I148&gt;0),"Review credit hours",""),IF(OR($J148="",$J148&lt;=0),"Contact hours required",""),IF(OR($K148="",$K148&lt;=0),"Duration required",""),IF(AND(OR($F148="Scheduled",$F148="Active",$F148="Retired"),$L148=""),"Missing effective date",""),IF(AND($F148="Retired",$M148=""),"Missing retirement date",""),IF(AND($F148="Active",$N148=""),"Missing review due date",""),IF(AND($L148&lt;&gt;"",$M148&lt;&gt;"",$M148&lt;$L148),"Retirement before effective date",""),IF(AND($L148&lt;&gt;"",$N148&lt;&gt;"",$N148&lt;$L148),"Review date before effective date",""),IF(AND($F148="Active",$N148&lt;&gt;"",$N148&lt;Dashboard!$B$3),"Review overdue",""),IF($P148="","Missing description",""),IF($Q148="","Missing catalog version",""),IF($R148="","Missing last updated date",""),IF(AND($R148&lt;&gt;"",$R148&gt;Dashboard!$B$3),"Last updated after as-of date","")))</f>
        <v/>
      </c>
    </row>
    <row r="149" ht="36" customHeight="1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26" t="n"/>
      <c r="J149" s="26" t="n"/>
      <c r="K149" s="26" t="n"/>
      <c r="L149" s="27" t="n"/>
      <c r="M149" s="27" t="n"/>
      <c r="N149" s="27" t="n"/>
      <c r="O149" s="15" t="n"/>
      <c r="P149" s="15" t="n"/>
      <c r="Q149" s="15" t="n"/>
      <c r="R149" s="27" t="n"/>
      <c r="S149" s="15" t="n"/>
      <c r="T149" s="10">
        <f>IF(COUNTA($A149:$S149)=0,"",TEXTJOIN(CHAR(59)&amp;" ",TRUE,IF($A149="","Missing Course ID",""),IF($B149="","Missing course title",""),IF($C149="","Missing subject area",""),IF($D149="","Missing course type",""),IF($E149="","Missing delivery mode",""),IF($F149="","Missing catalog status",""),IF($G149="","Missing owning department",""),IF($H149="","Missing catalog level",""),IF(AND($A149&lt;&gt;"",COUNTIF($A$6:$A$255,$A149)&gt;1),"Duplicate Course ID",""),IF(AND($D149="Credit",OR($I149="",$I149&lt;=0)),"Credit hours required",""),IF(AND($D149&lt;&gt;"Credit",$I149&gt;0),"Review credit hours",""),IF(OR($J149="",$J149&lt;=0),"Contact hours required",""),IF(OR($K149="",$K149&lt;=0),"Duration required",""),IF(AND(OR($F149="Scheduled",$F149="Active",$F149="Retired"),$L149=""),"Missing effective date",""),IF(AND($F149="Retired",$M149=""),"Missing retirement date",""),IF(AND($F149="Active",$N149=""),"Missing review due date",""),IF(AND($L149&lt;&gt;"",$M149&lt;&gt;"",$M149&lt;$L149),"Retirement before effective date",""),IF(AND($L149&lt;&gt;"",$N149&lt;&gt;"",$N149&lt;$L149),"Review date before effective date",""),IF(AND($F149="Active",$N149&lt;&gt;"",$N149&lt;Dashboard!$B$3),"Review overdue",""),IF($P149="","Missing description",""),IF($Q149="","Missing catalog version",""),IF($R149="","Missing last updated date",""),IF(AND($R149&lt;&gt;"",$R149&gt;Dashboard!$B$3),"Last updated after as-of date","")))</f>
        <v/>
      </c>
    </row>
    <row r="150" ht="36" customHeight="1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26" t="n"/>
      <c r="J150" s="26" t="n"/>
      <c r="K150" s="26" t="n"/>
      <c r="L150" s="27" t="n"/>
      <c r="M150" s="27" t="n"/>
      <c r="N150" s="27" t="n"/>
      <c r="O150" s="15" t="n"/>
      <c r="P150" s="15" t="n"/>
      <c r="Q150" s="15" t="n"/>
      <c r="R150" s="27" t="n"/>
      <c r="S150" s="15" t="n"/>
      <c r="T150" s="10">
        <f>IF(COUNTA($A150:$S150)=0,"",TEXTJOIN(CHAR(59)&amp;" ",TRUE,IF($A150="","Missing Course ID",""),IF($B150="","Missing course title",""),IF($C150="","Missing subject area",""),IF($D150="","Missing course type",""),IF($E150="","Missing delivery mode",""),IF($F150="","Missing catalog status",""),IF($G150="","Missing owning department",""),IF($H150="","Missing catalog level",""),IF(AND($A150&lt;&gt;"",COUNTIF($A$6:$A$255,$A150)&gt;1),"Duplicate Course ID",""),IF(AND($D150="Credit",OR($I150="",$I150&lt;=0)),"Credit hours required",""),IF(AND($D150&lt;&gt;"Credit",$I150&gt;0),"Review credit hours",""),IF(OR($J150="",$J150&lt;=0),"Contact hours required",""),IF(OR($K150="",$K150&lt;=0),"Duration required",""),IF(AND(OR($F150="Scheduled",$F150="Active",$F150="Retired"),$L150=""),"Missing effective date",""),IF(AND($F150="Retired",$M150=""),"Missing retirement date",""),IF(AND($F150="Active",$N150=""),"Missing review due date",""),IF(AND($L150&lt;&gt;"",$M150&lt;&gt;"",$M150&lt;$L150),"Retirement before effective date",""),IF(AND($L150&lt;&gt;"",$N150&lt;&gt;"",$N150&lt;$L150),"Review date before effective date",""),IF(AND($F150="Active",$N150&lt;&gt;"",$N150&lt;Dashboard!$B$3),"Review overdue",""),IF($P150="","Missing description",""),IF($Q150="","Missing catalog version",""),IF($R150="","Missing last updated date",""),IF(AND($R150&lt;&gt;"",$R150&gt;Dashboard!$B$3),"Last updated after as-of date","")))</f>
        <v/>
      </c>
    </row>
    <row r="151" ht="36" customHeight="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26" t="n"/>
      <c r="J151" s="26" t="n"/>
      <c r="K151" s="26" t="n"/>
      <c r="L151" s="27" t="n"/>
      <c r="M151" s="27" t="n"/>
      <c r="N151" s="27" t="n"/>
      <c r="O151" s="15" t="n"/>
      <c r="P151" s="15" t="n"/>
      <c r="Q151" s="15" t="n"/>
      <c r="R151" s="27" t="n"/>
      <c r="S151" s="15" t="n"/>
      <c r="T151" s="10">
        <f>IF(COUNTA($A151:$S151)=0,"",TEXTJOIN(CHAR(59)&amp;" ",TRUE,IF($A151="","Missing Course ID",""),IF($B151="","Missing course title",""),IF($C151="","Missing subject area",""),IF($D151="","Missing course type",""),IF($E151="","Missing delivery mode",""),IF($F151="","Missing catalog status",""),IF($G151="","Missing owning department",""),IF($H151="","Missing catalog level",""),IF(AND($A151&lt;&gt;"",COUNTIF($A$6:$A$255,$A151)&gt;1),"Duplicate Course ID",""),IF(AND($D151="Credit",OR($I151="",$I151&lt;=0)),"Credit hours required",""),IF(AND($D151&lt;&gt;"Credit",$I151&gt;0),"Review credit hours",""),IF(OR($J151="",$J151&lt;=0),"Contact hours required",""),IF(OR($K151="",$K151&lt;=0),"Duration required",""),IF(AND(OR($F151="Scheduled",$F151="Active",$F151="Retired"),$L151=""),"Missing effective date",""),IF(AND($F151="Retired",$M151=""),"Missing retirement date",""),IF(AND($F151="Active",$N151=""),"Missing review due date",""),IF(AND($L151&lt;&gt;"",$M151&lt;&gt;"",$M151&lt;$L151),"Retirement before effective date",""),IF(AND($L151&lt;&gt;"",$N151&lt;&gt;"",$N151&lt;$L151),"Review date before effective date",""),IF(AND($F151="Active",$N151&lt;&gt;"",$N151&lt;Dashboard!$B$3),"Review overdue",""),IF($P151="","Missing description",""),IF($Q151="","Missing catalog version",""),IF($R151="","Missing last updated date",""),IF(AND($R151&lt;&gt;"",$R151&gt;Dashboard!$B$3),"Last updated after as-of date","")))</f>
        <v/>
      </c>
    </row>
    <row r="152" ht="36" customHeight="1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26" t="n"/>
      <c r="J152" s="26" t="n"/>
      <c r="K152" s="26" t="n"/>
      <c r="L152" s="27" t="n"/>
      <c r="M152" s="27" t="n"/>
      <c r="N152" s="27" t="n"/>
      <c r="O152" s="15" t="n"/>
      <c r="P152" s="15" t="n"/>
      <c r="Q152" s="15" t="n"/>
      <c r="R152" s="27" t="n"/>
      <c r="S152" s="15" t="n"/>
      <c r="T152" s="10">
        <f>IF(COUNTA($A152:$S152)=0,"",TEXTJOIN(CHAR(59)&amp;" ",TRUE,IF($A152="","Missing Course ID",""),IF($B152="","Missing course title",""),IF($C152="","Missing subject area",""),IF($D152="","Missing course type",""),IF($E152="","Missing delivery mode",""),IF($F152="","Missing catalog status",""),IF($G152="","Missing owning department",""),IF($H152="","Missing catalog level",""),IF(AND($A152&lt;&gt;"",COUNTIF($A$6:$A$255,$A152)&gt;1),"Duplicate Course ID",""),IF(AND($D152="Credit",OR($I152="",$I152&lt;=0)),"Credit hours required",""),IF(AND($D152&lt;&gt;"Credit",$I152&gt;0),"Review credit hours",""),IF(OR($J152="",$J152&lt;=0),"Contact hours required",""),IF(OR($K152="",$K152&lt;=0),"Duration required",""),IF(AND(OR($F152="Scheduled",$F152="Active",$F152="Retired"),$L152=""),"Missing effective date",""),IF(AND($F152="Retired",$M152=""),"Missing retirement date",""),IF(AND($F152="Active",$N152=""),"Missing review due date",""),IF(AND($L152&lt;&gt;"",$M152&lt;&gt;"",$M152&lt;$L152),"Retirement before effective date",""),IF(AND($L152&lt;&gt;"",$N152&lt;&gt;"",$N152&lt;$L152),"Review date before effective date",""),IF(AND($F152="Active",$N152&lt;&gt;"",$N152&lt;Dashboard!$B$3),"Review overdue",""),IF($P152="","Missing description",""),IF($Q152="","Missing catalog version",""),IF($R152="","Missing last updated date",""),IF(AND($R152&lt;&gt;"",$R152&gt;Dashboard!$B$3),"Last updated after as-of date","")))</f>
        <v/>
      </c>
    </row>
    <row r="153" ht="36" customHeight="1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26" t="n"/>
      <c r="J153" s="26" t="n"/>
      <c r="K153" s="26" t="n"/>
      <c r="L153" s="27" t="n"/>
      <c r="M153" s="27" t="n"/>
      <c r="N153" s="27" t="n"/>
      <c r="O153" s="15" t="n"/>
      <c r="P153" s="15" t="n"/>
      <c r="Q153" s="15" t="n"/>
      <c r="R153" s="27" t="n"/>
      <c r="S153" s="15" t="n"/>
      <c r="T153" s="10">
        <f>IF(COUNTA($A153:$S153)=0,"",TEXTJOIN(CHAR(59)&amp;" ",TRUE,IF($A153="","Missing Course ID",""),IF($B153="","Missing course title",""),IF($C153="","Missing subject area",""),IF($D153="","Missing course type",""),IF($E153="","Missing delivery mode",""),IF($F153="","Missing catalog status",""),IF($G153="","Missing owning department",""),IF($H153="","Missing catalog level",""),IF(AND($A153&lt;&gt;"",COUNTIF($A$6:$A$255,$A153)&gt;1),"Duplicate Course ID",""),IF(AND($D153="Credit",OR($I153="",$I153&lt;=0)),"Credit hours required",""),IF(AND($D153&lt;&gt;"Credit",$I153&gt;0),"Review credit hours",""),IF(OR($J153="",$J153&lt;=0),"Contact hours required",""),IF(OR($K153="",$K153&lt;=0),"Duration required",""),IF(AND(OR($F153="Scheduled",$F153="Active",$F153="Retired"),$L153=""),"Missing effective date",""),IF(AND($F153="Retired",$M153=""),"Missing retirement date",""),IF(AND($F153="Active",$N153=""),"Missing review due date",""),IF(AND($L153&lt;&gt;"",$M153&lt;&gt;"",$M153&lt;$L153),"Retirement before effective date",""),IF(AND($L153&lt;&gt;"",$N153&lt;&gt;"",$N153&lt;$L153),"Review date before effective date",""),IF(AND($F153="Active",$N153&lt;&gt;"",$N153&lt;Dashboard!$B$3),"Review overdue",""),IF($P153="","Missing description",""),IF($Q153="","Missing catalog version",""),IF($R153="","Missing last updated date",""),IF(AND($R153&lt;&gt;"",$R153&gt;Dashboard!$B$3),"Last updated after as-of date","")))</f>
        <v/>
      </c>
    </row>
    <row r="154" ht="36" customHeight="1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26" t="n"/>
      <c r="J154" s="26" t="n"/>
      <c r="K154" s="26" t="n"/>
      <c r="L154" s="27" t="n"/>
      <c r="M154" s="27" t="n"/>
      <c r="N154" s="27" t="n"/>
      <c r="O154" s="15" t="n"/>
      <c r="P154" s="15" t="n"/>
      <c r="Q154" s="15" t="n"/>
      <c r="R154" s="27" t="n"/>
      <c r="S154" s="15" t="n"/>
      <c r="T154" s="10">
        <f>IF(COUNTA($A154:$S154)=0,"",TEXTJOIN(CHAR(59)&amp;" ",TRUE,IF($A154="","Missing Course ID",""),IF($B154="","Missing course title",""),IF($C154="","Missing subject area",""),IF($D154="","Missing course type",""),IF($E154="","Missing delivery mode",""),IF($F154="","Missing catalog status",""),IF($G154="","Missing owning department",""),IF($H154="","Missing catalog level",""),IF(AND($A154&lt;&gt;"",COUNTIF($A$6:$A$255,$A154)&gt;1),"Duplicate Course ID",""),IF(AND($D154="Credit",OR($I154="",$I154&lt;=0)),"Credit hours required",""),IF(AND($D154&lt;&gt;"Credit",$I154&gt;0),"Review credit hours",""),IF(OR($J154="",$J154&lt;=0),"Contact hours required",""),IF(OR($K154="",$K154&lt;=0),"Duration required",""),IF(AND(OR($F154="Scheduled",$F154="Active",$F154="Retired"),$L154=""),"Missing effective date",""),IF(AND($F154="Retired",$M154=""),"Missing retirement date",""),IF(AND($F154="Active",$N154=""),"Missing review due date",""),IF(AND($L154&lt;&gt;"",$M154&lt;&gt;"",$M154&lt;$L154),"Retirement before effective date",""),IF(AND($L154&lt;&gt;"",$N154&lt;&gt;"",$N154&lt;$L154),"Review date before effective date",""),IF(AND($F154="Active",$N154&lt;&gt;"",$N154&lt;Dashboard!$B$3),"Review overdue",""),IF($P154="","Missing description",""),IF($Q154="","Missing catalog version",""),IF($R154="","Missing last updated date",""),IF(AND($R154&lt;&gt;"",$R154&gt;Dashboard!$B$3),"Last updated after as-of date","")))</f>
        <v/>
      </c>
    </row>
    <row r="155" ht="36" customHeight="1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26" t="n"/>
      <c r="J155" s="26" t="n"/>
      <c r="K155" s="26" t="n"/>
      <c r="L155" s="27" t="n"/>
      <c r="M155" s="27" t="n"/>
      <c r="N155" s="27" t="n"/>
      <c r="O155" s="15" t="n"/>
      <c r="P155" s="15" t="n"/>
      <c r="Q155" s="15" t="n"/>
      <c r="R155" s="27" t="n"/>
      <c r="S155" s="15" t="n"/>
      <c r="T155" s="10">
        <f>IF(COUNTA($A155:$S155)=0,"",TEXTJOIN(CHAR(59)&amp;" ",TRUE,IF($A155="","Missing Course ID",""),IF($B155="","Missing course title",""),IF($C155="","Missing subject area",""),IF($D155="","Missing course type",""),IF($E155="","Missing delivery mode",""),IF($F155="","Missing catalog status",""),IF($G155="","Missing owning department",""),IF($H155="","Missing catalog level",""),IF(AND($A155&lt;&gt;"",COUNTIF($A$6:$A$255,$A155)&gt;1),"Duplicate Course ID",""),IF(AND($D155="Credit",OR($I155="",$I155&lt;=0)),"Credit hours required",""),IF(AND($D155&lt;&gt;"Credit",$I155&gt;0),"Review credit hours",""),IF(OR($J155="",$J155&lt;=0),"Contact hours required",""),IF(OR($K155="",$K155&lt;=0),"Duration required",""),IF(AND(OR($F155="Scheduled",$F155="Active",$F155="Retired"),$L155=""),"Missing effective date",""),IF(AND($F155="Retired",$M155=""),"Missing retirement date",""),IF(AND($F155="Active",$N155=""),"Missing review due date",""),IF(AND($L155&lt;&gt;"",$M155&lt;&gt;"",$M155&lt;$L155),"Retirement before effective date",""),IF(AND($L155&lt;&gt;"",$N155&lt;&gt;"",$N155&lt;$L155),"Review date before effective date",""),IF(AND($F155="Active",$N155&lt;&gt;"",$N155&lt;Dashboard!$B$3),"Review overdue",""),IF($P155="","Missing description",""),IF($Q155="","Missing catalog version",""),IF($R155="","Missing last updated date",""),IF(AND($R155&lt;&gt;"",$R155&gt;Dashboard!$B$3),"Last updated after as-of date","")))</f>
        <v/>
      </c>
    </row>
    <row r="156" ht="36" customHeight="1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26" t="n"/>
      <c r="J156" s="26" t="n"/>
      <c r="K156" s="26" t="n"/>
      <c r="L156" s="27" t="n"/>
      <c r="M156" s="27" t="n"/>
      <c r="N156" s="27" t="n"/>
      <c r="O156" s="15" t="n"/>
      <c r="P156" s="15" t="n"/>
      <c r="Q156" s="15" t="n"/>
      <c r="R156" s="27" t="n"/>
      <c r="S156" s="15" t="n"/>
      <c r="T156" s="10">
        <f>IF(COUNTA($A156:$S156)=0,"",TEXTJOIN(CHAR(59)&amp;" ",TRUE,IF($A156="","Missing Course ID",""),IF($B156="","Missing course title",""),IF($C156="","Missing subject area",""),IF($D156="","Missing course type",""),IF($E156="","Missing delivery mode",""),IF($F156="","Missing catalog status",""),IF($G156="","Missing owning department",""),IF($H156="","Missing catalog level",""),IF(AND($A156&lt;&gt;"",COUNTIF($A$6:$A$255,$A156)&gt;1),"Duplicate Course ID",""),IF(AND($D156="Credit",OR($I156="",$I156&lt;=0)),"Credit hours required",""),IF(AND($D156&lt;&gt;"Credit",$I156&gt;0),"Review credit hours",""),IF(OR($J156="",$J156&lt;=0),"Contact hours required",""),IF(OR($K156="",$K156&lt;=0),"Duration required",""),IF(AND(OR($F156="Scheduled",$F156="Active",$F156="Retired"),$L156=""),"Missing effective date",""),IF(AND($F156="Retired",$M156=""),"Missing retirement date",""),IF(AND($F156="Active",$N156=""),"Missing review due date",""),IF(AND($L156&lt;&gt;"",$M156&lt;&gt;"",$M156&lt;$L156),"Retirement before effective date",""),IF(AND($L156&lt;&gt;"",$N156&lt;&gt;"",$N156&lt;$L156),"Review date before effective date",""),IF(AND($F156="Active",$N156&lt;&gt;"",$N156&lt;Dashboard!$B$3),"Review overdue",""),IF($P156="","Missing description",""),IF($Q156="","Missing catalog version",""),IF($R156="","Missing last updated date",""),IF(AND($R156&lt;&gt;"",$R156&gt;Dashboard!$B$3),"Last updated after as-of date","")))</f>
        <v/>
      </c>
    </row>
    <row r="157" ht="36" customHeight="1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26" t="n"/>
      <c r="J157" s="26" t="n"/>
      <c r="K157" s="26" t="n"/>
      <c r="L157" s="27" t="n"/>
      <c r="M157" s="27" t="n"/>
      <c r="N157" s="27" t="n"/>
      <c r="O157" s="15" t="n"/>
      <c r="P157" s="15" t="n"/>
      <c r="Q157" s="15" t="n"/>
      <c r="R157" s="27" t="n"/>
      <c r="S157" s="15" t="n"/>
      <c r="T157" s="10">
        <f>IF(COUNTA($A157:$S157)=0,"",TEXTJOIN(CHAR(59)&amp;" ",TRUE,IF($A157="","Missing Course ID",""),IF($B157="","Missing course title",""),IF($C157="","Missing subject area",""),IF($D157="","Missing course type",""),IF($E157="","Missing delivery mode",""),IF($F157="","Missing catalog status",""),IF($G157="","Missing owning department",""),IF($H157="","Missing catalog level",""),IF(AND($A157&lt;&gt;"",COUNTIF($A$6:$A$255,$A157)&gt;1),"Duplicate Course ID",""),IF(AND($D157="Credit",OR($I157="",$I157&lt;=0)),"Credit hours required",""),IF(AND($D157&lt;&gt;"Credit",$I157&gt;0),"Review credit hours",""),IF(OR($J157="",$J157&lt;=0),"Contact hours required",""),IF(OR($K157="",$K157&lt;=0),"Duration required",""),IF(AND(OR($F157="Scheduled",$F157="Active",$F157="Retired"),$L157=""),"Missing effective date",""),IF(AND($F157="Retired",$M157=""),"Missing retirement date",""),IF(AND($F157="Active",$N157=""),"Missing review due date",""),IF(AND($L157&lt;&gt;"",$M157&lt;&gt;"",$M157&lt;$L157),"Retirement before effective date",""),IF(AND($L157&lt;&gt;"",$N157&lt;&gt;"",$N157&lt;$L157),"Review date before effective date",""),IF(AND($F157="Active",$N157&lt;&gt;"",$N157&lt;Dashboard!$B$3),"Review overdue",""),IF($P157="","Missing description",""),IF($Q157="","Missing catalog version",""),IF($R157="","Missing last updated date",""),IF(AND($R157&lt;&gt;"",$R157&gt;Dashboard!$B$3),"Last updated after as-of date","")))</f>
        <v/>
      </c>
    </row>
    <row r="158" ht="36" customHeight="1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26" t="n"/>
      <c r="J158" s="26" t="n"/>
      <c r="K158" s="26" t="n"/>
      <c r="L158" s="27" t="n"/>
      <c r="M158" s="27" t="n"/>
      <c r="N158" s="27" t="n"/>
      <c r="O158" s="15" t="n"/>
      <c r="P158" s="15" t="n"/>
      <c r="Q158" s="15" t="n"/>
      <c r="R158" s="27" t="n"/>
      <c r="S158" s="15" t="n"/>
      <c r="T158" s="10">
        <f>IF(COUNTA($A158:$S158)=0,"",TEXTJOIN(CHAR(59)&amp;" ",TRUE,IF($A158="","Missing Course ID",""),IF($B158="","Missing course title",""),IF($C158="","Missing subject area",""),IF($D158="","Missing course type",""),IF($E158="","Missing delivery mode",""),IF($F158="","Missing catalog status",""),IF($G158="","Missing owning department",""),IF($H158="","Missing catalog level",""),IF(AND($A158&lt;&gt;"",COUNTIF($A$6:$A$255,$A158)&gt;1),"Duplicate Course ID",""),IF(AND($D158="Credit",OR($I158="",$I158&lt;=0)),"Credit hours required",""),IF(AND($D158&lt;&gt;"Credit",$I158&gt;0),"Review credit hours",""),IF(OR($J158="",$J158&lt;=0),"Contact hours required",""),IF(OR($K158="",$K158&lt;=0),"Duration required",""),IF(AND(OR($F158="Scheduled",$F158="Active",$F158="Retired"),$L158=""),"Missing effective date",""),IF(AND($F158="Retired",$M158=""),"Missing retirement date",""),IF(AND($F158="Active",$N158=""),"Missing review due date",""),IF(AND($L158&lt;&gt;"",$M158&lt;&gt;"",$M158&lt;$L158),"Retirement before effective date",""),IF(AND($L158&lt;&gt;"",$N158&lt;&gt;"",$N158&lt;$L158),"Review date before effective date",""),IF(AND($F158="Active",$N158&lt;&gt;"",$N158&lt;Dashboard!$B$3),"Review overdue",""),IF($P158="","Missing description",""),IF($Q158="","Missing catalog version",""),IF($R158="","Missing last updated date",""),IF(AND($R158&lt;&gt;"",$R158&gt;Dashboard!$B$3),"Last updated after as-of date","")))</f>
        <v/>
      </c>
    </row>
    <row r="159" ht="36" customHeight="1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26" t="n"/>
      <c r="J159" s="26" t="n"/>
      <c r="K159" s="26" t="n"/>
      <c r="L159" s="27" t="n"/>
      <c r="M159" s="27" t="n"/>
      <c r="N159" s="27" t="n"/>
      <c r="O159" s="15" t="n"/>
      <c r="P159" s="15" t="n"/>
      <c r="Q159" s="15" t="n"/>
      <c r="R159" s="27" t="n"/>
      <c r="S159" s="15" t="n"/>
      <c r="T159" s="10">
        <f>IF(COUNTA($A159:$S159)=0,"",TEXTJOIN(CHAR(59)&amp;" ",TRUE,IF($A159="","Missing Course ID",""),IF($B159="","Missing course title",""),IF($C159="","Missing subject area",""),IF($D159="","Missing course type",""),IF($E159="","Missing delivery mode",""),IF($F159="","Missing catalog status",""),IF($G159="","Missing owning department",""),IF($H159="","Missing catalog level",""),IF(AND($A159&lt;&gt;"",COUNTIF($A$6:$A$255,$A159)&gt;1),"Duplicate Course ID",""),IF(AND($D159="Credit",OR($I159="",$I159&lt;=0)),"Credit hours required",""),IF(AND($D159&lt;&gt;"Credit",$I159&gt;0),"Review credit hours",""),IF(OR($J159="",$J159&lt;=0),"Contact hours required",""),IF(OR($K159="",$K159&lt;=0),"Duration required",""),IF(AND(OR($F159="Scheduled",$F159="Active",$F159="Retired"),$L159=""),"Missing effective date",""),IF(AND($F159="Retired",$M159=""),"Missing retirement date",""),IF(AND($F159="Active",$N159=""),"Missing review due date",""),IF(AND($L159&lt;&gt;"",$M159&lt;&gt;"",$M159&lt;$L159),"Retirement before effective date",""),IF(AND($L159&lt;&gt;"",$N159&lt;&gt;"",$N159&lt;$L159),"Review date before effective date",""),IF(AND($F159="Active",$N159&lt;&gt;"",$N159&lt;Dashboard!$B$3),"Review overdue",""),IF($P159="","Missing description",""),IF($Q159="","Missing catalog version",""),IF($R159="","Missing last updated date",""),IF(AND($R159&lt;&gt;"",$R159&gt;Dashboard!$B$3),"Last updated after as-of date","")))</f>
        <v/>
      </c>
    </row>
    <row r="160" ht="36" customHeight="1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26" t="n"/>
      <c r="J160" s="26" t="n"/>
      <c r="K160" s="26" t="n"/>
      <c r="L160" s="27" t="n"/>
      <c r="M160" s="27" t="n"/>
      <c r="N160" s="27" t="n"/>
      <c r="O160" s="15" t="n"/>
      <c r="P160" s="15" t="n"/>
      <c r="Q160" s="15" t="n"/>
      <c r="R160" s="27" t="n"/>
      <c r="S160" s="15" t="n"/>
      <c r="T160" s="10">
        <f>IF(COUNTA($A160:$S160)=0,"",TEXTJOIN(CHAR(59)&amp;" ",TRUE,IF($A160="","Missing Course ID",""),IF($B160="","Missing course title",""),IF($C160="","Missing subject area",""),IF($D160="","Missing course type",""),IF($E160="","Missing delivery mode",""),IF($F160="","Missing catalog status",""),IF($G160="","Missing owning department",""),IF($H160="","Missing catalog level",""),IF(AND($A160&lt;&gt;"",COUNTIF($A$6:$A$255,$A160)&gt;1),"Duplicate Course ID",""),IF(AND($D160="Credit",OR($I160="",$I160&lt;=0)),"Credit hours required",""),IF(AND($D160&lt;&gt;"Credit",$I160&gt;0),"Review credit hours",""),IF(OR($J160="",$J160&lt;=0),"Contact hours required",""),IF(OR($K160="",$K160&lt;=0),"Duration required",""),IF(AND(OR($F160="Scheduled",$F160="Active",$F160="Retired"),$L160=""),"Missing effective date",""),IF(AND($F160="Retired",$M160=""),"Missing retirement date",""),IF(AND($F160="Active",$N160=""),"Missing review due date",""),IF(AND($L160&lt;&gt;"",$M160&lt;&gt;"",$M160&lt;$L160),"Retirement before effective date",""),IF(AND($L160&lt;&gt;"",$N160&lt;&gt;"",$N160&lt;$L160),"Review date before effective date",""),IF(AND($F160="Active",$N160&lt;&gt;"",$N160&lt;Dashboard!$B$3),"Review overdue",""),IF($P160="","Missing description",""),IF($Q160="","Missing catalog version",""),IF($R160="","Missing last updated date",""),IF(AND($R160&lt;&gt;"",$R160&gt;Dashboard!$B$3),"Last updated after as-of date","")))</f>
        <v/>
      </c>
    </row>
    <row r="161" ht="36" customHeight="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26" t="n"/>
      <c r="J161" s="26" t="n"/>
      <c r="K161" s="26" t="n"/>
      <c r="L161" s="27" t="n"/>
      <c r="M161" s="27" t="n"/>
      <c r="N161" s="27" t="n"/>
      <c r="O161" s="15" t="n"/>
      <c r="P161" s="15" t="n"/>
      <c r="Q161" s="15" t="n"/>
      <c r="R161" s="27" t="n"/>
      <c r="S161" s="15" t="n"/>
      <c r="T161" s="10">
        <f>IF(COUNTA($A161:$S161)=0,"",TEXTJOIN(CHAR(59)&amp;" ",TRUE,IF($A161="","Missing Course ID",""),IF($B161="","Missing course title",""),IF($C161="","Missing subject area",""),IF($D161="","Missing course type",""),IF($E161="","Missing delivery mode",""),IF($F161="","Missing catalog status",""),IF($G161="","Missing owning department",""),IF($H161="","Missing catalog level",""),IF(AND($A161&lt;&gt;"",COUNTIF($A$6:$A$255,$A161)&gt;1),"Duplicate Course ID",""),IF(AND($D161="Credit",OR($I161="",$I161&lt;=0)),"Credit hours required",""),IF(AND($D161&lt;&gt;"Credit",$I161&gt;0),"Review credit hours",""),IF(OR($J161="",$J161&lt;=0),"Contact hours required",""),IF(OR($K161="",$K161&lt;=0),"Duration required",""),IF(AND(OR($F161="Scheduled",$F161="Active",$F161="Retired"),$L161=""),"Missing effective date",""),IF(AND($F161="Retired",$M161=""),"Missing retirement date",""),IF(AND($F161="Active",$N161=""),"Missing review due date",""),IF(AND($L161&lt;&gt;"",$M161&lt;&gt;"",$M161&lt;$L161),"Retirement before effective date",""),IF(AND($L161&lt;&gt;"",$N161&lt;&gt;"",$N161&lt;$L161),"Review date before effective date",""),IF(AND($F161="Active",$N161&lt;&gt;"",$N161&lt;Dashboard!$B$3),"Review overdue",""),IF($P161="","Missing description",""),IF($Q161="","Missing catalog version",""),IF($R161="","Missing last updated date",""),IF(AND($R161&lt;&gt;"",$R161&gt;Dashboard!$B$3),"Last updated after as-of date","")))</f>
        <v/>
      </c>
    </row>
    <row r="162" ht="36" customHeight="1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26" t="n"/>
      <c r="J162" s="26" t="n"/>
      <c r="K162" s="26" t="n"/>
      <c r="L162" s="27" t="n"/>
      <c r="M162" s="27" t="n"/>
      <c r="N162" s="27" t="n"/>
      <c r="O162" s="15" t="n"/>
      <c r="P162" s="15" t="n"/>
      <c r="Q162" s="15" t="n"/>
      <c r="R162" s="27" t="n"/>
      <c r="S162" s="15" t="n"/>
      <c r="T162" s="10">
        <f>IF(COUNTA($A162:$S162)=0,"",TEXTJOIN(CHAR(59)&amp;" ",TRUE,IF($A162="","Missing Course ID",""),IF($B162="","Missing course title",""),IF($C162="","Missing subject area",""),IF($D162="","Missing course type",""),IF($E162="","Missing delivery mode",""),IF($F162="","Missing catalog status",""),IF($G162="","Missing owning department",""),IF($H162="","Missing catalog level",""),IF(AND($A162&lt;&gt;"",COUNTIF($A$6:$A$255,$A162)&gt;1),"Duplicate Course ID",""),IF(AND($D162="Credit",OR($I162="",$I162&lt;=0)),"Credit hours required",""),IF(AND($D162&lt;&gt;"Credit",$I162&gt;0),"Review credit hours",""),IF(OR($J162="",$J162&lt;=0),"Contact hours required",""),IF(OR($K162="",$K162&lt;=0),"Duration required",""),IF(AND(OR($F162="Scheduled",$F162="Active",$F162="Retired"),$L162=""),"Missing effective date",""),IF(AND($F162="Retired",$M162=""),"Missing retirement date",""),IF(AND($F162="Active",$N162=""),"Missing review due date",""),IF(AND($L162&lt;&gt;"",$M162&lt;&gt;"",$M162&lt;$L162),"Retirement before effective date",""),IF(AND($L162&lt;&gt;"",$N162&lt;&gt;"",$N162&lt;$L162),"Review date before effective date",""),IF(AND($F162="Active",$N162&lt;&gt;"",$N162&lt;Dashboard!$B$3),"Review overdue",""),IF($P162="","Missing description",""),IF($Q162="","Missing catalog version",""),IF($R162="","Missing last updated date",""),IF(AND($R162&lt;&gt;"",$R162&gt;Dashboard!$B$3),"Last updated after as-of date","")))</f>
        <v/>
      </c>
    </row>
    <row r="163" ht="36" customHeight="1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26" t="n"/>
      <c r="J163" s="26" t="n"/>
      <c r="K163" s="26" t="n"/>
      <c r="L163" s="27" t="n"/>
      <c r="M163" s="27" t="n"/>
      <c r="N163" s="27" t="n"/>
      <c r="O163" s="15" t="n"/>
      <c r="P163" s="15" t="n"/>
      <c r="Q163" s="15" t="n"/>
      <c r="R163" s="27" t="n"/>
      <c r="S163" s="15" t="n"/>
      <c r="T163" s="10">
        <f>IF(COUNTA($A163:$S163)=0,"",TEXTJOIN(CHAR(59)&amp;" ",TRUE,IF($A163="","Missing Course ID",""),IF($B163="","Missing course title",""),IF($C163="","Missing subject area",""),IF($D163="","Missing course type",""),IF($E163="","Missing delivery mode",""),IF($F163="","Missing catalog status",""),IF($G163="","Missing owning department",""),IF($H163="","Missing catalog level",""),IF(AND($A163&lt;&gt;"",COUNTIF($A$6:$A$255,$A163)&gt;1),"Duplicate Course ID",""),IF(AND($D163="Credit",OR($I163="",$I163&lt;=0)),"Credit hours required",""),IF(AND($D163&lt;&gt;"Credit",$I163&gt;0),"Review credit hours",""),IF(OR($J163="",$J163&lt;=0),"Contact hours required",""),IF(OR($K163="",$K163&lt;=0),"Duration required",""),IF(AND(OR($F163="Scheduled",$F163="Active",$F163="Retired"),$L163=""),"Missing effective date",""),IF(AND($F163="Retired",$M163=""),"Missing retirement date",""),IF(AND($F163="Active",$N163=""),"Missing review due date",""),IF(AND($L163&lt;&gt;"",$M163&lt;&gt;"",$M163&lt;$L163),"Retirement before effective date",""),IF(AND($L163&lt;&gt;"",$N163&lt;&gt;"",$N163&lt;$L163),"Review date before effective date",""),IF(AND($F163="Active",$N163&lt;&gt;"",$N163&lt;Dashboard!$B$3),"Review overdue",""),IF($P163="","Missing description",""),IF($Q163="","Missing catalog version",""),IF($R163="","Missing last updated date",""),IF(AND($R163&lt;&gt;"",$R163&gt;Dashboard!$B$3),"Last updated after as-of date","")))</f>
        <v/>
      </c>
    </row>
    <row r="164" ht="36" customHeight="1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26" t="n"/>
      <c r="J164" s="26" t="n"/>
      <c r="K164" s="26" t="n"/>
      <c r="L164" s="27" t="n"/>
      <c r="M164" s="27" t="n"/>
      <c r="N164" s="27" t="n"/>
      <c r="O164" s="15" t="n"/>
      <c r="P164" s="15" t="n"/>
      <c r="Q164" s="15" t="n"/>
      <c r="R164" s="27" t="n"/>
      <c r="S164" s="15" t="n"/>
      <c r="T164" s="10">
        <f>IF(COUNTA($A164:$S164)=0,"",TEXTJOIN(CHAR(59)&amp;" ",TRUE,IF($A164="","Missing Course ID",""),IF($B164="","Missing course title",""),IF($C164="","Missing subject area",""),IF($D164="","Missing course type",""),IF($E164="","Missing delivery mode",""),IF($F164="","Missing catalog status",""),IF($G164="","Missing owning department",""),IF($H164="","Missing catalog level",""),IF(AND($A164&lt;&gt;"",COUNTIF($A$6:$A$255,$A164)&gt;1),"Duplicate Course ID",""),IF(AND($D164="Credit",OR($I164="",$I164&lt;=0)),"Credit hours required",""),IF(AND($D164&lt;&gt;"Credit",$I164&gt;0),"Review credit hours",""),IF(OR($J164="",$J164&lt;=0),"Contact hours required",""),IF(OR($K164="",$K164&lt;=0),"Duration required",""),IF(AND(OR($F164="Scheduled",$F164="Active",$F164="Retired"),$L164=""),"Missing effective date",""),IF(AND($F164="Retired",$M164=""),"Missing retirement date",""),IF(AND($F164="Active",$N164=""),"Missing review due date",""),IF(AND($L164&lt;&gt;"",$M164&lt;&gt;"",$M164&lt;$L164),"Retirement before effective date",""),IF(AND($L164&lt;&gt;"",$N164&lt;&gt;"",$N164&lt;$L164),"Review date before effective date",""),IF(AND($F164="Active",$N164&lt;&gt;"",$N164&lt;Dashboard!$B$3),"Review overdue",""),IF($P164="","Missing description",""),IF($Q164="","Missing catalog version",""),IF($R164="","Missing last updated date",""),IF(AND($R164&lt;&gt;"",$R164&gt;Dashboard!$B$3),"Last updated after as-of date","")))</f>
        <v/>
      </c>
    </row>
    <row r="165" ht="36" customHeight="1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26" t="n"/>
      <c r="J165" s="26" t="n"/>
      <c r="K165" s="26" t="n"/>
      <c r="L165" s="27" t="n"/>
      <c r="M165" s="27" t="n"/>
      <c r="N165" s="27" t="n"/>
      <c r="O165" s="15" t="n"/>
      <c r="P165" s="15" t="n"/>
      <c r="Q165" s="15" t="n"/>
      <c r="R165" s="27" t="n"/>
      <c r="S165" s="15" t="n"/>
      <c r="T165" s="10">
        <f>IF(COUNTA($A165:$S165)=0,"",TEXTJOIN(CHAR(59)&amp;" ",TRUE,IF($A165="","Missing Course ID",""),IF($B165="","Missing course title",""),IF($C165="","Missing subject area",""),IF($D165="","Missing course type",""),IF($E165="","Missing delivery mode",""),IF($F165="","Missing catalog status",""),IF($G165="","Missing owning department",""),IF($H165="","Missing catalog level",""),IF(AND($A165&lt;&gt;"",COUNTIF($A$6:$A$255,$A165)&gt;1),"Duplicate Course ID",""),IF(AND($D165="Credit",OR($I165="",$I165&lt;=0)),"Credit hours required",""),IF(AND($D165&lt;&gt;"Credit",$I165&gt;0),"Review credit hours",""),IF(OR($J165="",$J165&lt;=0),"Contact hours required",""),IF(OR($K165="",$K165&lt;=0),"Duration required",""),IF(AND(OR($F165="Scheduled",$F165="Active",$F165="Retired"),$L165=""),"Missing effective date",""),IF(AND($F165="Retired",$M165=""),"Missing retirement date",""),IF(AND($F165="Active",$N165=""),"Missing review due date",""),IF(AND($L165&lt;&gt;"",$M165&lt;&gt;"",$M165&lt;$L165),"Retirement before effective date",""),IF(AND($L165&lt;&gt;"",$N165&lt;&gt;"",$N165&lt;$L165),"Review date before effective date",""),IF(AND($F165="Active",$N165&lt;&gt;"",$N165&lt;Dashboard!$B$3),"Review overdue",""),IF($P165="","Missing description",""),IF($Q165="","Missing catalog version",""),IF($R165="","Missing last updated date",""),IF(AND($R165&lt;&gt;"",$R165&gt;Dashboard!$B$3),"Last updated after as-of date","")))</f>
        <v/>
      </c>
    </row>
    <row r="166" ht="36" customHeight="1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26" t="n"/>
      <c r="J166" s="26" t="n"/>
      <c r="K166" s="26" t="n"/>
      <c r="L166" s="27" t="n"/>
      <c r="M166" s="27" t="n"/>
      <c r="N166" s="27" t="n"/>
      <c r="O166" s="15" t="n"/>
      <c r="P166" s="15" t="n"/>
      <c r="Q166" s="15" t="n"/>
      <c r="R166" s="27" t="n"/>
      <c r="S166" s="15" t="n"/>
      <c r="T166" s="10">
        <f>IF(COUNTA($A166:$S166)=0,"",TEXTJOIN(CHAR(59)&amp;" ",TRUE,IF($A166="","Missing Course ID",""),IF($B166="","Missing course title",""),IF($C166="","Missing subject area",""),IF($D166="","Missing course type",""),IF($E166="","Missing delivery mode",""),IF($F166="","Missing catalog status",""),IF($G166="","Missing owning department",""),IF($H166="","Missing catalog level",""),IF(AND($A166&lt;&gt;"",COUNTIF($A$6:$A$255,$A166)&gt;1),"Duplicate Course ID",""),IF(AND($D166="Credit",OR($I166="",$I166&lt;=0)),"Credit hours required",""),IF(AND($D166&lt;&gt;"Credit",$I166&gt;0),"Review credit hours",""),IF(OR($J166="",$J166&lt;=0),"Contact hours required",""),IF(OR($K166="",$K166&lt;=0),"Duration required",""),IF(AND(OR($F166="Scheduled",$F166="Active",$F166="Retired"),$L166=""),"Missing effective date",""),IF(AND($F166="Retired",$M166=""),"Missing retirement date",""),IF(AND($F166="Active",$N166=""),"Missing review due date",""),IF(AND($L166&lt;&gt;"",$M166&lt;&gt;"",$M166&lt;$L166),"Retirement before effective date",""),IF(AND($L166&lt;&gt;"",$N166&lt;&gt;"",$N166&lt;$L166),"Review date before effective date",""),IF(AND($F166="Active",$N166&lt;&gt;"",$N166&lt;Dashboard!$B$3),"Review overdue",""),IF($P166="","Missing description",""),IF($Q166="","Missing catalog version",""),IF($R166="","Missing last updated date",""),IF(AND($R166&lt;&gt;"",$R166&gt;Dashboard!$B$3),"Last updated after as-of date","")))</f>
        <v/>
      </c>
    </row>
    <row r="167" ht="36" customHeight="1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26" t="n"/>
      <c r="J167" s="26" t="n"/>
      <c r="K167" s="26" t="n"/>
      <c r="L167" s="27" t="n"/>
      <c r="M167" s="27" t="n"/>
      <c r="N167" s="27" t="n"/>
      <c r="O167" s="15" t="n"/>
      <c r="P167" s="15" t="n"/>
      <c r="Q167" s="15" t="n"/>
      <c r="R167" s="27" t="n"/>
      <c r="S167" s="15" t="n"/>
      <c r="T167" s="10">
        <f>IF(COUNTA($A167:$S167)=0,"",TEXTJOIN(CHAR(59)&amp;" ",TRUE,IF($A167="","Missing Course ID",""),IF($B167="","Missing course title",""),IF($C167="","Missing subject area",""),IF($D167="","Missing course type",""),IF($E167="","Missing delivery mode",""),IF($F167="","Missing catalog status",""),IF($G167="","Missing owning department",""),IF($H167="","Missing catalog level",""),IF(AND($A167&lt;&gt;"",COUNTIF($A$6:$A$255,$A167)&gt;1),"Duplicate Course ID",""),IF(AND($D167="Credit",OR($I167="",$I167&lt;=0)),"Credit hours required",""),IF(AND($D167&lt;&gt;"Credit",$I167&gt;0),"Review credit hours",""),IF(OR($J167="",$J167&lt;=0),"Contact hours required",""),IF(OR($K167="",$K167&lt;=0),"Duration required",""),IF(AND(OR($F167="Scheduled",$F167="Active",$F167="Retired"),$L167=""),"Missing effective date",""),IF(AND($F167="Retired",$M167=""),"Missing retirement date",""),IF(AND($F167="Active",$N167=""),"Missing review due date",""),IF(AND($L167&lt;&gt;"",$M167&lt;&gt;"",$M167&lt;$L167),"Retirement before effective date",""),IF(AND($L167&lt;&gt;"",$N167&lt;&gt;"",$N167&lt;$L167),"Review date before effective date",""),IF(AND($F167="Active",$N167&lt;&gt;"",$N167&lt;Dashboard!$B$3),"Review overdue",""),IF($P167="","Missing description",""),IF($Q167="","Missing catalog version",""),IF($R167="","Missing last updated date",""),IF(AND($R167&lt;&gt;"",$R167&gt;Dashboard!$B$3),"Last updated after as-of date","")))</f>
        <v/>
      </c>
    </row>
    <row r="168" ht="36" customHeight="1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26" t="n"/>
      <c r="J168" s="26" t="n"/>
      <c r="K168" s="26" t="n"/>
      <c r="L168" s="27" t="n"/>
      <c r="M168" s="27" t="n"/>
      <c r="N168" s="27" t="n"/>
      <c r="O168" s="15" t="n"/>
      <c r="P168" s="15" t="n"/>
      <c r="Q168" s="15" t="n"/>
      <c r="R168" s="27" t="n"/>
      <c r="S168" s="15" t="n"/>
      <c r="T168" s="10">
        <f>IF(COUNTA($A168:$S168)=0,"",TEXTJOIN(CHAR(59)&amp;" ",TRUE,IF($A168="","Missing Course ID",""),IF($B168="","Missing course title",""),IF($C168="","Missing subject area",""),IF($D168="","Missing course type",""),IF($E168="","Missing delivery mode",""),IF($F168="","Missing catalog status",""),IF($G168="","Missing owning department",""),IF($H168="","Missing catalog level",""),IF(AND($A168&lt;&gt;"",COUNTIF($A$6:$A$255,$A168)&gt;1),"Duplicate Course ID",""),IF(AND($D168="Credit",OR($I168="",$I168&lt;=0)),"Credit hours required",""),IF(AND($D168&lt;&gt;"Credit",$I168&gt;0),"Review credit hours",""),IF(OR($J168="",$J168&lt;=0),"Contact hours required",""),IF(OR($K168="",$K168&lt;=0),"Duration required",""),IF(AND(OR($F168="Scheduled",$F168="Active",$F168="Retired"),$L168=""),"Missing effective date",""),IF(AND($F168="Retired",$M168=""),"Missing retirement date",""),IF(AND($F168="Active",$N168=""),"Missing review due date",""),IF(AND($L168&lt;&gt;"",$M168&lt;&gt;"",$M168&lt;$L168),"Retirement before effective date",""),IF(AND($L168&lt;&gt;"",$N168&lt;&gt;"",$N168&lt;$L168),"Review date before effective date",""),IF(AND($F168="Active",$N168&lt;&gt;"",$N168&lt;Dashboard!$B$3),"Review overdue",""),IF($P168="","Missing description",""),IF($Q168="","Missing catalog version",""),IF($R168="","Missing last updated date",""),IF(AND($R168&lt;&gt;"",$R168&gt;Dashboard!$B$3),"Last updated after as-of date","")))</f>
        <v/>
      </c>
    </row>
    <row r="169" ht="36" customHeight="1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26" t="n"/>
      <c r="J169" s="26" t="n"/>
      <c r="K169" s="26" t="n"/>
      <c r="L169" s="27" t="n"/>
      <c r="M169" s="27" t="n"/>
      <c r="N169" s="27" t="n"/>
      <c r="O169" s="15" t="n"/>
      <c r="P169" s="15" t="n"/>
      <c r="Q169" s="15" t="n"/>
      <c r="R169" s="27" t="n"/>
      <c r="S169" s="15" t="n"/>
      <c r="T169" s="10">
        <f>IF(COUNTA($A169:$S169)=0,"",TEXTJOIN(CHAR(59)&amp;" ",TRUE,IF($A169="","Missing Course ID",""),IF($B169="","Missing course title",""),IF($C169="","Missing subject area",""),IF($D169="","Missing course type",""),IF($E169="","Missing delivery mode",""),IF($F169="","Missing catalog status",""),IF($G169="","Missing owning department",""),IF($H169="","Missing catalog level",""),IF(AND($A169&lt;&gt;"",COUNTIF($A$6:$A$255,$A169)&gt;1),"Duplicate Course ID",""),IF(AND($D169="Credit",OR($I169="",$I169&lt;=0)),"Credit hours required",""),IF(AND($D169&lt;&gt;"Credit",$I169&gt;0),"Review credit hours",""),IF(OR($J169="",$J169&lt;=0),"Contact hours required",""),IF(OR($K169="",$K169&lt;=0),"Duration required",""),IF(AND(OR($F169="Scheduled",$F169="Active",$F169="Retired"),$L169=""),"Missing effective date",""),IF(AND($F169="Retired",$M169=""),"Missing retirement date",""),IF(AND($F169="Active",$N169=""),"Missing review due date",""),IF(AND($L169&lt;&gt;"",$M169&lt;&gt;"",$M169&lt;$L169),"Retirement before effective date",""),IF(AND($L169&lt;&gt;"",$N169&lt;&gt;"",$N169&lt;$L169),"Review date before effective date",""),IF(AND($F169="Active",$N169&lt;&gt;"",$N169&lt;Dashboard!$B$3),"Review overdue",""),IF($P169="","Missing description",""),IF($Q169="","Missing catalog version",""),IF($R169="","Missing last updated date",""),IF(AND($R169&lt;&gt;"",$R169&gt;Dashboard!$B$3),"Last updated after as-of date","")))</f>
        <v/>
      </c>
    </row>
    <row r="170" ht="36" customHeight="1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26" t="n"/>
      <c r="J170" s="26" t="n"/>
      <c r="K170" s="26" t="n"/>
      <c r="L170" s="27" t="n"/>
      <c r="M170" s="27" t="n"/>
      <c r="N170" s="27" t="n"/>
      <c r="O170" s="15" t="n"/>
      <c r="P170" s="15" t="n"/>
      <c r="Q170" s="15" t="n"/>
      <c r="R170" s="27" t="n"/>
      <c r="S170" s="15" t="n"/>
      <c r="T170" s="10">
        <f>IF(COUNTA($A170:$S170)=0,"",TEXTJOIN(CHAR(59)&amp;" ",TRUE,IF($A170="","Missing Course ID",""),IF($B170="","Missing course title",""),IF($C170="","Missing subject area",""),IF($D170="","Missing course type",""),IF($E170="","Missing delivery mode",""),IF($F170="","Missing catalog status",""),IF($G170="","Missing owning department",""),IF($H170="","Missing catalog level",""),IF(AND($A170&lt;&gt;"",COUNTIF($A$6:$A$255,$A170)&gt;1),"Duplicate Course ID",""),IF(AND($D170="Credit",OR($I170="",$I170&lt;=0)),"Credit hours required",""),IF(AND($D170&lt;&gt;"Credit",$I170&gt;0),"Review credit hours",""),IF(OR($J170="",$J170&lt;=0),"Contact hours required",""),IF(OR($K170="",$K170&lt;=0),"Duration required",""),IF(AND(OR($F170="Scheduled",$F170="Active",$F170="Retired"),$L170=""),"Missing effective date",""),IF(AND($F170="Retired",$M170=""),"Missing retirement date",""),IF(AND($F170="Active",$N170=""),"Missing review due date",""),IF(AND($L170&lt;&gt;"",$M170&lt;&gt;"",$M170&lt;$L170),"Retirement before effective date",""),IF(AND($L170&lt;&gt;"",$N170&lt;&gt;"",$N170&lt;$L170),"Review date before effective date",""),IF(AND($F170="Active",$N170&lt;&gt;"",$N170&lt;Dashboard!$B$3),"Review overdue",""),IF($P170="","Missing description",""),IF($Q170="","Missing catalog version",""),IF($R170="","Missing last updated date",""),IF(AND($R170&lt;&gt;"",$R170&gt;Dashboard!$B$3),"Last updated after as-of date","")))</f>
        <v/>
      </c>
    </row>
    <row r="171" ht="36" customHeight="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26" t="n"/>
      <c r="J171" s="26" t="n"/>
      <c r="K171" s="26" t="n"/>
      <c r="L171" s="27" t="n"/>
      <c r="M171" s="27" t="n"/>
      <c r="N171" s="27" t="n"/>
      <c r="O171" s="15" t="n"/>
      <c r="P171" s="15" t="n"/>
      <c r="Q171" s="15" t="n"/>
      <c r="R171" s="27" t="n"/>
      <c r="S171" s="15" t="n"/>
      <c r="T171" s="10">
        <f>IF(COUNTA($A171:$S171)=0,"",TEXTJOIN(CHAR(59)&amp;" ",TRUE,IF($A171="","Missing Course ID",""),IF($B171="","Missing course title",""),IF($C171="","Missing subject area",""),IF($D171="","Missing course type",""),IF($E171="","Missing delivery mode",""),IF($F171="","Missing catalog status",""),IF($G171="","Missing owning department",""),IF($H171="","Missing catalog level",""),IF(AND($A171&lt;&gt;"",COUNTIF($A$6:$A$255,$A171)&gt;1),"Duplicate Course ID",""),IF(AND($D171="Credit",OR($I171="",$I171&lt;=0)),"Credit hours required",""),IF(AND($D171&lt;&gt;"Credit",$I171&gt;0),"Review credit hours",""),IF(OR($J171="",$J171&lt;=0),"Contact hours required",""),IF(OR($K171="",$K171&lt;=0),"Duration required",""),IF(AND(OR($F171="Scheduled",$F171="Active",$F171="Retired"),$L171=""),"Missing effective date",""),IF(AND($F171="Retired",$M171=""),"Missing retirement date",""),IF(AND($F171="Active",$N171=""),"Missing review due date",""),IF(AND($L171&lt;&gt;"",$M171&lt;&gt;"",$M171&lt;$L171),"Retirement before effective date",""),IF(AND($L171&lt;&gt;"",$N171&lt;&gt;"",$N171&lt;$L171),"Review date before effective date",""),IF(AND($F171="Active",$N171&lt;&gt;"",$N171&lt;Dashboard!$B$3),"Review overdue",""),IF($P171="","Missing description",""),IF($Q171="","Missing catalog version",""),IF($R171="","Missing last updated date",""),IF(AND($R171&lt;&gt;"",$R171&gt;Dashboard!$B$3),"Last updated after as-of date","")))</f>
        <v/>
      </c>
    </row>
    <row r="172" ht="36" customHeight="1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26" t="n"/>
      <c r="J172" s="26" t="n"/>
      <c r="K172" s="26" t="n"/>
      <c r="L172" s="27" t="n"/>
      <c r="M172" s="27" t="n"/>
      <c r="N172" s="27" t="n"/>
      <c r="O172" s="15" t="n"/>
      <c r="P172" s="15" t="n"/>
      <c r="Q172" s="15" t="n"/>
      <c r="R172" s="27" t="n"/>
      <c r="S172" s="15" t="n"/>
      <c r="T172" s="10">
        <f>IF(COUNTA($A172:$S172)=0,"",TEXTJOIN(CHAR(59)&amp;" ",TRUE,IF($A172="","Missing Course ID",""),IF($B172="","Missing course title",""),IF($C172="","Missing subject area",""),IF($D172="","Missing course type",""),IF($E172="","Missing delivery mode",""),IF($F172="","Missing catalog status",""),IF($G172="","Missing owning department",""),IF($H172="","Missing catalog level",""),IF(AND($A172&lt;&gt;"",COUNTIF($A$6:$A$255,$A172)&gt;1),"Duplicate Course ID",""),IF(AND($D172="Credit",OR($I172="",$I172&lt;=0)),"Credit hours required",""),IF(AND($D172&lt;&gt;"Credit",$I172&gt;0),"Review credit hours",""),IF(OR($J172="",$J172&lt;=0),"Contact hours required",""),IF(OR($K172="",$K172&lt;=0),"Duration required",""),IF(AND(OR($F172="Scheduled",$F172="Active",$F172="Retired"),$L172=""),"Missing effective date",""),IF(AND($F172="Retired",$M172=""),"Missing retirement date",""),IF(AND($F172="Active",$N172=""),"Missing review due date",""),IF(AND($L172&lt;&gt;"",$M172&lt;&gt;"",$M172&lt;$L172),"Retirement before effective date",""),IF(AND($L172&lt;&gt;"",$N172&lt;&gt;"",$N172&lt;$L172),"Review date before effective date",""),IF(AND($F172="Active",$N172&lt;&gt;"",$N172&lt;Dashboard!$B$3),"Review overdue",""),IF($P172="","Missing description",""),IF($Q172="","Missing catalog version",""),IF($R172="","Missing last updated date",""),IF(AND($R172&lt;&gt;"",$R172&gt;Dashboard!$B$3),"Last updated after as-of date","")))</f>
        <v/>
      </c>
    </row>
    <row r="173" ht="36" customHeight="1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26" t="n"/>
      <c r="J173" s="26" t="n"/>
      <c r="K173" s="26" t="n"/>
      <c r="L173" s="27" t="n"/>
      <c r="M173" s="27" t="n"/>
      <c r="N173" s="27" t="n"/>
      <c r="O173" s="15" t="n"/>
      <c r="P173" s="15" t="n"/>
      <c r="Q173" s="15" t="n"/>
      <c r="R173" s="27" t="n"/>
      <c r="S173" s="15" t="n"/>
      <c r="T173" s="10">
        <f>IF(COUNTA($A173:$S173)=0,"",TEXTJOIN(CHAR(59)&amp;" ",TRUE,IF($A173="","Missing Course ID",""),IF($B173="","Missing course title",""),IF($C173="","Missing subject area",""),IF($D173="","Missing course type",""),IF($E173="","Missing delivery mode",""),IF($F173="","Missing catalog status",""),IF($G173="","Missing owning department",""),IF($H173="","Missing catalog level",""),IF(AND($A173&lt;&gt;"",COUNTIF($A$6:$A$255,$A173)&gt;1),"Duplicate Course ID",""),IF(AND($D173="Credit",OR($I173="",$I173&lt;=0)),"Credit hours required",""),IF(AND($D173&lt;&gt;"Credit",$I173&gt;0),"Review credit hours",""),IF(OR($J173="",$J173&lt;=0),"Contact hours required",""),IF(OR($K173="",$K173&lt;=0),"Duration required",""),IF(AND(OR($F173="Scheduled",$F173="Active",$F173="Retired"),$L173=""),"Missing effective date",""),IF(AND($F173="Retired",$M173=""),"Missing retirement date",""),IF(AND($F173="Active",$N173=""),"Missing review due date",""),IF(AND($L173&lt;&gt;"",$M173&lt;&gt;"",$M173&lt;$L173),"Retirement before effective date",""),IF(AND($L173&lt;&gt;"",$N173&lt;&gt;"",$N173&lt;$L173),"Review date before effective date",""),IF(AND($F173="Active",$N173&lt;&gt;"",$N173&lt;Dashboard!$B$3),"Review overdue",""),IF($P173="","Missing description",""),IF($Q173="","Missing catalog version",""),IF($R173="","Missing last updated date",""),IF(AND($R173&lt;&gt;"",$R173&gt;Dashboard!$B$3),"Last updated after as-of date","")))</f>
        <v/>
      </c>
    </row>
    <row r="174" ht="36" customHeight="1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26" t="n"/>
      <c r="J174" s="26" t="n"/>
      <c r="K174" s="26" t="n"/>
      <c r="L174" s="27" t="n"/>
      <c r="M174" s="27" t="n"/>
      <c r="N174" s="27" t="n"/>
      <c r="O174" s="15" t="n"/>
      <c r="P174" s="15" t="n"/>
      <c r="Q174" s="15" t="n"/>
      <c r="R174" s="27" t="n"/>
      <c r="S174" s="15" t="n"/>
      <c r="T174" s="10">
        <f>IF(COUNTA($A174:$S174)=0,"",TEXTJOIN(CHAR(59)&amp;" ",TRUE,IF($A174="","Missing Course ID",""),IF($B174="","Missing course title",""),IF($C174="","Missing subject area",""),IF($D174="","Missing course type",""),IF($E174="","Missing delivery mode",""),IF($F174="","Missing catalog status",""),IF($G174="","Missing owning department",""),IF($H174="","Missing catalog level",""),IF(AND($A174&lt;&gt;"",COUNTIF($A$6:$A$255,$A174)&gt;1),"Duplicate Course ID",""),IF(AND($D174="Credit",OR($I174="",$I174&lt;=0)),"Credit hours required",""),IF(AND($D174&lt;&gt;"Credit",$I174&gt;0),"Review credit hours",""),IF(OR($J174="",$J174&lt;=0),"Contact hours required",""),IF(OR($K174="",$K174&lt;=0),"Duration required",""),IF(AND(OR($F174="Scheduled",$F174="Active",$F174="Retired"),$L174=""),"Missing effective date",""),IF(AND($F174="Retired",$M174=""),"Missing retirement date",""),IF(AND($F174="Active",$N174=""),"Missing review due date",""),IF(AND($L174&lt;&gt;"",$M174&lt;&gt;"",$M174&lt;$L174),"Retirement before effective date",""),IF(AND($L174&lt;&gt;"",$N174&lt;&gt;"",$N174&lt;$L174),"Review date before effective date",""),IF(AND($F174="Active",$N174&lt;&gt;"",$N174&lt;Dashboard!$B$3),"Review overdue",""),IF($P174="","Missing description",""),IF($Q174="","Missing catalog version",""),IF($R174="","Missing last updated date",""),IF(AND($R174&lt;&gt;"",$R174&gt;Dashboard!$B$3),"Last updated after as-of date","")))</f>
        <v/>
      </c>
    </row>
    <row r="175" ht="36" customHeight="1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26" t="n"/>
      <c r="J175" s="26" t="n"/>
      <c r="K175" s="26" t="n"/>
      <c r="L175" s="27" t="n"/>
      <c r="M175" s="27" t="n"/>
      <c r="N175" s="27" t="n"/>
      <c r="O175" s="15" t="n"/>
      <c r="P175" s="15" t="n"/>
      <c r="Q175" s="15" t="n"/>
      <c r="R175" s="27" t="n"/>
      <c r="S175" s="15" t="n"/>
      <c r="T175" s="10">
        <f>IF(COUNTA($A175:$S175)=0,"",TEXTJOIN(CHAR(59)&amp;" ",TRUE,IF($A175="","Missing Course ID",""),IF($B175="","Missing course title",""),IF($C175="","Missing subject area",""),IF($D175="","Missing course type",""),IF($E175="","Missing delivery mode",""),IF($F175="","Missing catalog status",""),IF($G175="","Missing owning department",""),IF($H175="","Missing catalog level",""),IF(AND($A175&lt;&gt;"",COUNTIF($A$6:$A$255,$A175)&gt;1),"Duplicate Course ID",""),IF(AND($D175="Credit",OR($I175="",$I175&lt;=0)),"Credit hours required",""),IF(AND($D175&lt;&gt;"Credit",$I175&gt;0),"Review credit hours",""),IF(OR($J175="",$J175&lt;=0),"Contact hours required",""),IF(OR($K175="",$K175&lt;=0),"Duration required",""),IF(AND(OR($F175="Scheduled",$F175="Active",$F175="Retired"),$L175=""),"Missing effective date",""),IF(AND($F175="Retired",$M175=""),"Missing retirement date",""),IF(AND($F175="Active",$N175=""),"Missing review due date",""),IF(AND($L175&lt;&gt;"",$M175&lt;&gt;"",$M175&lt;$L175),"Retirement before effective date",""),IF(AND($L175&lt;&gt;"",$N175&lt;&gt;"",$N175&lt;$L175),"Review date before effective date",""),IF(AND($F175="Active",$N175&lt;&gt;"",$N175&lt;Dashboard!$B$3),"Review overdue",""),IF($P175="","Missing description",""),IF($Q175="","Missing catalog version",""),IF($R175="","Missing last updated date",""),IF(AND($R175&lt;&gt;"",$R175&gt;Dashboard!$B$3),"Last updated after as-of date","")))</f>
        <v/>
      </c>
    </row>
    <row r="176" ht="36" customHeight="1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26" t="n"/>
      <c r="J176" s="26" t="n"/>
      <c r="K176" s="26" t="n"/>
      <c r="L176" s="27" t="n"/>
      <c r="M176" s="27" t="n"/>
      <c r="N176" s="27" t="n"/>
      <c r="O176" s="15" t="n"/>
      <c r="P176" s="15" t="n"/>
      <c r="Q176" s="15" t="n"/>
      <c r="R176" s="27" t="n"/>
      <c r="S176" s="15" t="n"/>
      <c r="T176" s="10">
        <f>IF(COUNTA($A176:$S176)=0,"",TEXTJOIN(CHAR(59)&amp;" ",TRUE,IF($A176="","Missing Course ID",""),IF($B176="","Missing course title",""),IF($C176="","Missing subject area",""),IF($D176="","Missing course type",""),IF($E176="","Missing delivery mode",""),IF($F176="","Missing catalog status",""),IF($G176="","Missing owning department",""),IF($H176="","Missing catalog level",""),IF(AND($A176&lt;&gt;"",COUNTIF($A$6:$A$255,$A176)&gt;1),"Duplicate Course ID",""),IF(AND($D176="Credit",OR($I176="",$I176&lt;=0)),"Credit hours required",""),IF(AND($D176&lt;&gt;"Credit",$I176&gt;0),"Review credit hours",""),IF(OR($J176="",$J176&lt;=0),"Contact hours required",""),IF(OR($K176="",$K176&lt;=0),"Duration required",""),IF(AND(OR($F176="Scheduled",$F176="Active",$F176="Retired"),$L176=""),"Missing effective date",""),IF(AND($F176="Retired",$M176=""),"Missing retirement date",""),IF(AND($F176="Active",$N176=""),"Missing review due date",""),IF(AND($L176&lt;&gt;"",$M176&lt;&gt;"",$M176&lt;$L176),"Retirement before effective date",""),IF(AND($L176&lt;&gt;"",$N176&lt;&gt;"",$N176&lt;$L176),"Review date before effective date",""),IF(AND($F176="Active",$N176&lt;&gt;"",$N176&lt;Dashboard!$B$3),"Review overdue",""),IF($P176="","Missing description",""),IF($Q176="","Missing catalog version",""),IF($R176="","Missing last updated date",""),IF(AND($R176&lt;&gt;"",$R176&gt;Dashboard!$B$3),"Last updated after as-of date","")))</f>
        <v/>
      </c>
    </row>
    <row r="177" ht="36" customHeight="1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26" t="n"/>
      <c r="J177" s="26" t="n"/>
      <c r="K177" s="26" t="n"/>
      <c r="L177" s="27" t="n"/>
      <c r="M177" s="27" t="n"/>
      <c r="N177" s="27" t="n"/>
      <c r="O177" s="15" t="n"/>
      <c r="P177" s="15" t="n"/>
      <c r="Q177" s="15" t="n"/>
      <c r="R177" s="27" t="n"/>
      <c r="S177" s="15" t="n"/>
      <c r="T177" s="10">
        <f>IF(COUNTA($A177:$S177)=0,"",TEXTJOIN(CHAR(59)&amp;" ",TRUE,IF($A177="","Missing Course ID",""),IF($B177="","Missing course title",""),IF($C177="","Missing subject area",""),IF($D177="","Missing course type",""),IF($E177="","Missing delivery mode",""),IF($F177="","Missing catalog status",""),IF($G177="","Missing owning department",""),IF($H177="","Missing catalog level",""),IF(AND($A177&lt;&gt;"",COUNTIF($A$6:$A$255,$A177)&gt;1),"Duplicate Course ID",""),IF(AND($D177="Credit",OR($I177="",$I177&lt;=0)),"Credit hours required",""),IF(AND($D177&lt;&gt;"Credit",$I177&gt;0),"Review credit hours",""),IF(OR($J177="",$J177&lt;=0),"Contact hours required",""),IF(OR($K177="",$K177&lt;=0),"Duration required",""),IF(AND(OR($F177="Scheduled",$F177="Active",$F177="Retired"),$L177=""),"Missing effective date",""),IF(AND($F177="Retired",$M177=""),"Missing retirement date",""),IF(AND($F177="Active",$N177=""),"Missing review due date",""),IF(AND($L177&lt;&gt;"",$M177&lt;&gt;"",$M177&lt;$L177),"Retirement before effective date",""),IF(AND($L177&lt;&gt;"",$N177&lt;&gt;"",$N177&lt;$L177),"Review date before effective date",""),IF(AND($F177="Active",$N177&lt;&gt;"",$N177&lt;Dashboard!$B$3),"Review overdue",""),IF($P177="","Missing description",""),IF($Q177="","Missing catalog version",""),IF($R177="","Missing last updated date",""),IF(AND($R177&lt;&gt;"",$R177&gt;Dashboard!$B$3),"Last updated after as-of date","")))</f>
        <v/>
      </c>
    </row>
    <row r="178" ht="36" customHeight="1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26" t="n"/>
      <c r="J178" s="26" t="n"/>
      <c r="K178" s="26" t="n"/>
      <c r="L178" s="27" t="n"/>
      <c r="M178" s="27" t="n"/>
      <c r="N178" s="27" t="n"/>
      <c r="O178" s="15" t="n"/>
      <c r="P178" s="15" t="n"/>
      <c r="Q178" s="15" t="n"/>
      <c r="R178" s="27" t="n"/>
      <c r="S178" s="15" t="n"/>
      <c r="T178" s="10">
        <f>IF(COUNTA($A178:$S178)=0,"",TEXTJOIN(CHAR(59)&amp;" ",TRUE,IF($A178="","Missing Course ID",""),IF($B178="","Missing course title",""),IF($C178="","Missing subject area",""),IF($D178="","Missing course type",""),IF($E178="","Missing delivery mode",""),IF($F178="","Missing catalog status",""),IF($G178="","Missing owning department",""),IF($H178="","Missing catalog level",""),IF(AND($A178&lt;&gt;"",COUNTIF($A$6:$A$255,$A178)&gt;1),"Duplicate Course ID",""),IF(AND($D178="Credit",OR($I178="",$I178&lt;=0)),"Credit hours required",""),IF(AND($D178&lt;&gt;"Credit",$I178&gt;0),"Review credit hours",""),IF(OR($J178="",$J178&lt;=0),"Contact hours required",""),IF(OR($K178="",$K178&lt;=0),"Duration required",""),IF(AND(OR($F178="Scheduled",$F178="Active",$F178="Retired"),$L178=""),"Missing effective date",""),IF(AND($F178="Retired",$M178=""),"Missing retirement date",""),IF(AND($F178="Active",$N178=""),"Missing review due date",""),IF(AND($L178&lt;&gt;"",$M178&lt;&gt;"",$M178&lt;$L178),"Retirement before effective date",""),IF(AND($L178&lt;&gt;"",$N178&lt;&gt;"",$N178&lt;$L178),"Review date before effective date",""),IF(AND($F178="Active",$N178&lt;&gt;"",$N178&lt;Dashboard!$B$3),"Review overdue",""),IF($P178="","Missing description",""),IF($Q178="","Missing catalog version",""),IF($R178="","Missing last updated date",""),IF(AND($R178&lt;&gt;"",$R178&gt;Dashboard!$B$3),"Last updated after as-of date","")))</f>
        <v/>
      </c>
    </row>
    <row r="179" ht="36" customHeight="1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26" t="n"/>
      <c r="J179" s="26" t="n"/>
      <c r="K179" s="26" t="n"/>
      <c r="L179" s="27" t="n"/>
      <c r="M179" s="27" t="n"/>
      <c r="N179" s="27" t="n"/>
      <c r="O179" s="15" t="n"/>
      <c r="P179" s="15" t="n"/>
      <c r="Q179" s="15" t="n"/>
      <c r="R179" s="27" t="n"/>
      <c r="S179" s="15" t="n"/>
      <c r="T179" s="10">
        <f>IF(COUNTA($A179:$S179)=0,"",TEXTJOIN(CHAR(59)&amp;" ",TRUE,IF($A179="","Missing Course ID",""),IF($B179="","Missing course title",""),IF($C179="","Missing subject area",""),IF($D179="","Missing course type",""),IF($E179="","Missing delivery mode",""),IF($F179="","Missing catalog status",""),IF($G179="","Missing owning department",""),IF($H179="","Missing catalog level",""),IF(AND($A179&lt;&gt;"",COUNTIF($A$6:$A$255,$A179)&gt;1),"Duplicate Course ID",""),IF(AND($D179="Credit",OR($I179="",$I179&lt;=0)),"Credit hours required",""),IF(AND($D179&lt;&gt;"Credit",$I179&gt;0),"Review credit hours",""),IF(OR($J179="",$J179&lt;=0),"Contact hours required",""),IF(OR($K179="",$K179&lt;=0),"Duration required",""),IF(AND(OR($F179="Scheduled",$F179="Active",$F179="Retired"),$L179=""),"Missing effective date",""),IF(AND($F179="Retired",$M179=""),"Missing retirement date",""),IF(AND($F179="Active",$N179=""),"Missing review due date",""),IF(AND($L179&lt;&gt;"",$M179&lt;&gt;"",$M179&lt;$L179),"Retirement before effective date",""),IF(AND($L179&lt;&gt;"",$N179&lt;&gt;"",$N179&lt;$L179),"Review date before effective date",""),IF(AND($F179="Active",$N179&lt;&gt;"",$N179&lt;Dashboard!$B$3),"Review overdue",""),IF($P179="","Missing description",""),IF($Q179="","Missing catalog version",""),IF($R179="","Missing last updated date",""),IF(AND($R179&lt;&gt;"",$R179&gt;Dashboard!$B$3),"Last updated after as-of date","")))</f>
        <v/>
      </c>
    </row>
    <row r="180" ht="36" customHeight="1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26" t="n"/>
      <c r="J180" s="26" t="n"/>
      <c r="K180" s="26" t="n"/>
      <c r="L180" s="27" t="n"/>
      <c r="M180" s="27" t="n"/>
      <c r="N180" s="27" t="n"/>
      <c r="O180" s="15" t="n"/>
      <c r="P180" s="15" t="n"/>
      <c r="Q180" s="15" t="n"/>
      <c r="R180" s="27" t="n"/>
      <c r="S180" s="15" t="n"/>
      <c r="T180" s="10">
        <f>IF(COUNTA($A180:$S180)=0,"",TEXTJOIN(CHAR(59)&amp;" ",TRUE,IF($A180="","Missing Course ID",""),IF($B180="","Missing course title",""),IF($C180="","Missing subject area",""),IF($D180="","Missing course type",""),IF($E180="","Missing delivery mode",""),IF($F180="","Missing catalog status",""),IF($G180="","Missing owning department",""),IF($H180="","Missing catalog level",""),IF(AND($A180&lt;&gt;"",COUNTIF($A$6:$A$255,$A180)&gt;1),"Duplicate Course ID",""),IF(AND($D180="Credit",OR($I180="",$I180&lt;=0)),"Credit hours required",""),IF(AND($D180&lt;&gt;"Credit",$I180&gt;0),"Review credit hours",""),IF(OR($J180="",$J180&lt;=0),"Contact hours required",""),IF(OR($K180="",$K180&lt;=0),"Duration required",""),IF(AND(OR($F180="Scheduled",$F180="Active",$F180="Retired"),$L180=""),"Missing effective date",""),IF(AND($F180="Retired",$M180=""),"Missing retirement date",""),IF(AND($F180="Active",$N180=""),"Missing review due date",""),IF(AND($L180&lt;&gt;"",$M180&lt;&gt;"",$M180&lt;$L180),"Retirement before effective date",""),IF(AND($L180&lt;&gt;"",$N180&lt;&gt;"",$N180&lt;$L180),"Review date before effective date",""),IF(AND($F180="Active",$N180&lt;&gt;"",$N180&lt;Dashboard!$B$3),"Review overdue",""),IF($P180="","Missing description",""),IF($Q180="","Missing catalog version",""),IF($R180="","Missing last updated date",""),IF(AND($R180&lt;&gt;"",$R180&gt;Dashboard!$B$3),"Last updated after as-of date","")))</f>
        <v/>
      </c>
    </row>
    <row r="181" ht="36" customHeight="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26" t="n"/>
      <c r="J181" s="26" t="n"/>
      <c r="K181" s="26" t="n"/>
      <c r="L181" s="27" t="n"/>
      <c r="M181" s="27" t="n"/>
      <c r="N181" s="27" t="n"/>
      <c r="O181" s="15" t="n"/>
      <c r="P181" s="15" t="n"/>
      <c r="Q181" s="15" t="n"/>
      <c r="R181" s="27" t="n"/>
      <c r="S181" s="15" t="n"/>
      <c r="T181" s="10">
        <f>IF(COUNTA($A181:$S181)=0,"",TEXTJOIN(CHAR(59)&amp;" ",TRUE,IF($A181="","Missing Course ID",""),IF($B181="","Missing course title",""),IF($C181="","Missing subject area",""),IF($D181="","Missing course type",""),IF($E181="","Missing delivery mode",""),IF($F181="","Missing catalog status",""),IF($G181="","Missing owning department",""),IF($H181="","Missing catalog level",""),IF(AND($A181&lt;&gt;"",COUNTIF($A$6:$A$255,$A181)&gt;1),"Duplicate Course ID",""),IF(AND($D181="Credit",OR($I181="",$I181&lt;=0)),"Credit hours required",""),IF(AND($D181&lt;&gt;"Credit",$I181&gt;0),"Review credit hours",""),IF(OR($J181="",$J181&lt;=0),"Contact hours required",""),IF(OR($K181="",$K181&lt;=0),"Duration required",""),IF(AND(OR($F181="Scheduled",$F181="Active",$F181="Retired"),$L181=""),"Missing effective date",""),IF(AND($F181="Retired",$M181=""),"Missing retirement date",""),IF(AND($F181="Active",$N181=""),"Missing review due date",""),IF(AND($L181&lt;&gt;"",$M181&lt;&gt;"",$M181&lt;$L181),"Retirement before effective date",""),IF(AND($L181&lt;&gt;"",$N181&lt;&gt;"",$N181&lt;$L181),"Review date before effective date",""),IF(AND($F181="Active",$N181&lt;&gt;"",$N181&lt;Dashboard!$B$3),"Review overdue",""),IF($P181="","Missing description",""),IF($Q181="","Missing catalog version",""),IF($R181="","Missing last updated date",""),IF(AND($R181&lt;&gt;"",$R181&gt;Dashboard!$B$3),"Last updated after as-of date","")))</f>
        <v/>
      </c>
    </row>
    <row r="182" ht="36" customHeight="1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26" t="n"/>
      <c r="J182" s="26" t="n"/>
      <c r="K182" s="26" t="n"/>
      <c r="L182" s="27" t="n"/>
      <c r="M182" s="27" t="n"/>
      <c r="N182" s="27" t="n"/>
      <c r="O182" s="15" t="n"/>
      <c r="P182" s="15" t="n"/>
      <c r="Q182" s="15" t="n"/>
      <c r="R182" s="27" t="n"/>
      <c r="S182" s="15" t="n"/>
      <c r="T182" s="10">
        <f>IF(COUNTA($A182:$S182)=0,"",TEXTJOIN(CHAR(59)&amp;" ",TRUE,IF($A182="","Missing Course ID",""),IF($B182="","Missing course title",""),IF($C182="","Missing subject area",""),IF($D182="","Missing course type",""),IF($E182="","Missing delivery mode",""),IF($F182="","Missing catalog status",""),IF($G182="","Missing owning department",""),IF($H182="","Missing catalog level",""),IF(AND($A182&lt;&gt;"",COUNTIF($A$6:$A$255,$A182)&gt;1),"Duplicate Course ID",""),IF(AND($D182="Credit",OR($I182="",$I182&lt;=0)),"Credit hours required",""),IF(AND($D182&lt;&gt;"Credit",$I182&gt;0),"Review credit hours",""),IF(OR($J182="",$J182&lt;=0),"Contact hours required",""),IF(OR($K182="",$K182&lt;=0),"Duration required",""),IF(AND(OR($F182="Scheduled",$F182="Active",$F182="Retired"),$L182=""),"Missing effective date",""),IF(AND($F182="Retired",$M182=""),"Missing retirement date",""),IF(AND($F182="Active",$N182=""),"Missing review due date",""),IF(AND($L182&lt;&gt;"",$M182&lt;&gt;"",$M182&lt;$L182),"Retirement before effective date",""),IF(AND($L182&lt;&gt;"",$N182&lt;&gt;"",$N182&lt;$L182),"Review date before effective date",""),IF(AND($F182="Active",$N182&lt;&gt;"",$N182&lt;Dashboard!$B$3),"Review overdue",""),IF($P182="","Missing description",""),IF($Q182="","Missing catalog version",""),IF($R182="","Missing last updated date",""),IF(AND($R182&lt;&gt;"",$R182&gt;Dashboard!$B$3),"Last updated after as-of date","")))</f>
        <v/>
      </c>
    </row>
    <row r="183" ht="36" customHeight="1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26" t="n"/>
      <c r="J183" s="26" t="n"/>
      <c r="K183" s="26" t="n"/>
      <c r="L183" s="27" t="n"/>
      <c r="M183" s="27" t="n"/>
      <c r="N183" s="27" t="n"/>
      <c r="O183" s="15" t="n"/>
      <c r="P183" s="15" t="n"/>
      <c r="Q183" s="15" t="n"/>
      <c r="R183" s="27" t="n"/>
      <c r="S183" s="15" t="n"/>
      <c r="T183" s="10">
        <f>IF(COUNTA($A183:$S183)=0,"",TEXTJOIN(CHAR(59)&amp;" ",TRUE,IF($A183="","Missing Course ID",""),IF($B183="","Missing course title",""),IF($C183="","Missing subject area",""),IF($D183="","Missing course type",""),IF($E183="","Missing delivery mode",""),IF($F183="","Missing catalog status",""),IF($G183="","Missing owning department",""),IF($H183="","Missing catalog level",""),IF(AND($A183&lt;&gt;"",COUNTIF($A$6:$A$255,$A183)&gt;1),"Duplicate Course ID",""),IF(AND($D183="Credit",OR($I183="",$I183&lt;=0)),"Credit hours required",""),IF(AND($D183&lt;&gt;"Credit",$I183&gt;0),"Review credit hours",""),IF(OR($J183="",$J183&lt;=0),"Contact hours required",""),IF(OR($K183="",$K183&lt;=0),"Duration required",""),IF(AND(OR($F183="Scheduled",$F183="Active",$F183="Retired"),$L183=""),"Missing effective date",""),IF(AND($F183="Retired",$M183=""),"Missing retirement date",""),IF(AND($F183="Active",$N183=""),"Missing review due date",""),IF(AND($L183&lt;&gt;"",$M183&lt;&gt;"",$M183&lt;$L183),"Retirement before effective date",""),IF(AND($L183&lt;&gt;"",$N183&lt;&gt;"",$N183&lt;$L183),"Review date before effective date",""),IF(AND($F183="Active",$N183&lt;&gt;"",$N183&lt;Dashboard!$B$3),"Review overdue",""),IF($P183="","Missing description",""),IF($Q183="","Missing catalog version",""),IF($R183="","Missing last updated date",""),IF(AND($R183&lt;&gt;"",$R183&gt;Dashboard!$B$3),"Last updated after as-of date","")))</f>
        <v/>
      </c>
    </row>
    <row r="184" ht="36" customHeight="1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26" t="n"/>
      <c r="J184" s="26" t="n"/>
      <c r="K184" s="26" t="n"/>
      <c r="L184" s="27" t="n"/>
      <c r="M184" s="27" t="n"/>
      <c r="N184" s="27" t="n"/>
      <c r="O184" s="15" t="n"/>
      <c r="P184" s="15" t="n"/>
      <c r="Q184" s="15" t="n"/>
      <c r="R184" s="27" t="n"/>
      <c r="S184" s="15" t="n"/>
      <c r="T184" s="10">
        <f>IF(COUNTA($A184:$S184)=0,"",TEXTJOIN(CHAR(59)&amp;" ",TRUE,IF($A184="","Missing Course ID",""),IF($B184="","Missing course title",""),IF($C184="","Missing subject area",""),IF($D184="","Missing course type",""),IF($E184="","Missing delivery mode",""),IF($F184="","Missing catalog status",""),IF($G184="","Missing owning department",""),IF($H184="","Missing catalog level",""),IF(AND($A184&lt;&gt;"",COUNTIF($A$6:$A$255,$A184)&gt;1),"Duplicate Course ID",""),IF(AND($D184="Credit",OR($I184="",$I184&lt;=0)),"Credit hours required",""),IF(AND($D184&lt;&gt;"Credit",$I184&gt;0),"Review credit hours",""),IF(OR($J184="",$J184&lt;=0),"Contact hours required",""),IF(OR($K184="",$K184&lt;=0),"Duration required",""),IF(AND(OR($F184="Scheduled",$F184="Active",$F184="Retired"),$L184=""),"Missing effective date",""),IF(AND($F184="Retired",$M184=""),"Missing retirement date",""),IF(AND($F184="Active",$N184=""),"Missing review due date",""),IF(AND($L184&lt;&gt;"",$M184&lt;&gt;"",$M184&lt;$L184),"Retirement before effective date",""),IF(AND($L184&lt;&gt;"",$N184&lt;&gt;"",$N184&lt;$L184),"Review date before effective date",""),IF(AND($F184="Active",$N184&lt;&gt;"",$N184&lt;Dashboard!$B$3),"Review overdue",""),IF($P184="","Missing description",""),IF($Q184="","Missing catalog version",""),IF($R184="","Missing last updated date",""),IF(AND($R184&lt;&gt;"",$R184&gt;Dashboard!$B$3),"Last updated after as-of date","")))</f>
        <v/>
      </c>
    </row>
    <row r="185" ht="36" customHeight="1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26" t="n"/>
      <c r="J185" s="26" t="n"/>
      <c r="K185" s="26" t="n"/>
      <c r="L185" s="27" t="n"/>
      <c r="M185" s="27" t="n"/>
      <c r="N185" s="27" t="n"/>
      <c r="O185" s="15" t="n"/>
      <c r="P185" s="15" t="n"/>
      <c r="Q185" s="15" t="n"/>
      <c r="R185" s="27" t="n"/>
      <c r="S185" s="15" t="n"/>
      <c r="T185" s="10">
        <f>IF(COUNTA($A185:$S185)=0,"",TEXTJOIN(CHAR(59)&amp;" ",TRUE,IF($A185="","Missing Course ID",""),IF($B185="","Missing course title",""),IF($C185="","Missing subject area",""),IF($D185="","Missing course type",""),IF($E185="","Missing delivery mode",""),IF($F185="","Missing catalog status",""),IF($G185="","Missing owning department",""),IF($H185="","Missing catalog level",""),IF(AND($A185&lt;&gt;"",COUNTIF($A$6:$A$255,$A185)&gt;1),"Duplicate Course ID",""),IF(AND($D185="Credit",OR($I185="",$I185&lt;=0)),"Credit hours required",""),IF(AND($D185&lt;&gt;"Credit",$I185&gt;0),"Review credit hours",""),IF(OR($J185="",$J185&lt;=0),"Contact hours required",""),IF(OR($K185="",$K185&lt;=0),"Duration required",""),IF(AND(OR($F185="Scheduled",$F185="Active",$F185="Retired"),$L185=""),"Missing effective date",""),IF(AND($F185="Retired",$M185=""),"Missing retirement date",""),IF(AND($F185="Active",$N185=""),"Missing review due date",""),IF(AND($L185&lt;&gt;"",$M185&lt;&gt;"",$M185&lt;$L185),"Retirement before effective date",""),IF(AND($L185&lt;&gt;"",$N185&lt;&gt;"",$N185&lt;$L185),"Review date before effective date",""),IF(AND($F185="Active",$N185&lt;&gt;"",$N185&lt;Dashboard!$B$3),"Review overdue",""),IF($P185="","Missing description",""),IF($Q185="","Missing catalog version",""),IF($R185="","Missing last updated date",""),IF(AND($R185&lt;&gt;"",$R185&gt;Dashboard!$B$3),"Last updated after as-of date","")))</f>
        <v/>
      </c>
    </row>
    <row r="186" ht="36" customHeight="1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26" t="n"/>
      <c r="J186" s="26" t="n"/>
      <c r="K186" s="26" t="n"/>
      <c r="L186" s="27" t="n"/>
      <c r="M186" s="27" t="n"/>
      <c r="N186" s="27" t="n"/>
      <c r="O186" s="15" t="n"/>
      <c r="P186" s="15" t="n"/>
      <c r="Q186" s="15" t="n"/>
      <c r="R186" s="27" t="n"/>
      <c r="S186" s="15" t="n"/>
      <c r="T186" s="10">
        <f>IF(COUNTA($A186:$S186)=0,"",TEXTJOIN(CHAR(59)&amp;" ",TRUE,IF($A186="","Missing Course ID",""),IF($B186="","Missing course title",""),IF($C186="","Missing subject area",""),IF($D186="","Missing course type",""),IF($E186="","Missing delivery mode",""),IF($F186="","Missing catalog status",""),IF($G186="","Missing owning department",""),IF($H186="","Missing catalog level",""),IF(AND($A186&lt;&gt;"",COUNTIF($A$6:$A$255,$A186)&gt;1),"Duplicate Course ID",""),IF(AND($D186="Credit",OR($I186="",$I186&lt;=0)),"Credit hours required",""),IF(AND($D186&lt;&gt;"Credit",$I186&gt;0),"Review credit hours",""),IF(OR($J186="",$J186&lt;=0),"Contact hours required",""),IF(OR($K186="",$K186&lt;=0),"Duration required",""),IF(AND(OR($F186="Scheduled",$F186="Active",$F186="Retired"),$L186=""),"Missing effective date",""),IF(AND($F186="Retired",$M186=""),"Missing retirement date",""),IF(AND($F186="Active",$N186=""),"Missing review due date",""),IF(AND($L186&lt;&gt;"",$M186&lt;&gt;"",$M186&lt;$L186),"Retirement before effective date",""),IF(AND($L186&lt;&gt;"",$N186&lt;&gt;"",$N186&lt;$L186),"Review date before effective date",""),IF(AND($F186="Active",$N186&lt;&gt;"",$N186&lt;Dashboard!$B$3),"Review overdue",""),IF($P186="","Missing description",""),IF($Q186="","Missing catalog version",""),IF($R186="","Missing last updated date",""),IF(AND($R186&lt;&gt;"",$R186&gt;Dashboard!$B$3),"Last updated after as-of date","")))</f>
        <v/>
      </c>
    </row>
    <row r="187" ht="36" customHeight="1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26" t="n"/>
      <c r="J187" s="26" t="n"/>
      <c r="K187" s="26" t="n"/>
      <c r="L187" s="27" t="n"/>
      <c r="M187" s="27" t="n"/>
      <c r="N187" s="27" t="n"/>
      <c r="O187" s="15" t="n"/>
      <c r="P187" s="15" t="n"/>
      <c r="Q187" s="15" t="n"/>
      <c r="R187" s="27" t="n"/>
      <c r="S187" s="15" t="n"/>
      <c r="T187" s="10">
        <f>IF(COUNTA($A187:$S187)=0,"",TEXTJOIN(CHAR(59)&amp;" ",TRUE,IF($A187="","Missing Course ID",""),IF($B187="","Missing course title",""),IF($C187="","Missing subject area",""),IF($D187="","Missing course type",""),IF($E187="","Missing delivery mode",""),IF($F187="","Missing catalog status",""),IF($G187="","Missing owning department",""),IF($H187="","Missing catalog level",""),IF(AND($A187&lt;&gt;"",COUNTIF($A$6:$A$255,$A187)&gt;1),"Duplicate Course ID",""),IF(AND($D187="Credit",OR($I187="",$I187&lt;=0)),"Credit hours required",""),IF(AND($D187&lt;&gt;"Credit",$I187&gt;0),"Review credit hours",""),IF(OR($J187="",$J187&lt;=0),"Contact hours required",""),IF(OR($K187="",$K187&lt;=0),"Duration required",""),IF(AND(OR($F187="Scheduled",$F187="Active",$F187="Retired"),$L187=""),"Missing effective date",""),IF(AND($F187="Retired",$M187=""),"Missing retirement date",""),IF(AND($F187="Active",$N187=""),"Missing review due date",""),IF(AND($L187&lt;&gt;"",$M187&lt;&gt;"",$M187&lt;$L187),"Retirement before effective date",""),IF(AND($L187&lt;&gt;"",$N187&lt;&gt;"",$N187&lt;$L187),"Review date before effective date",""),IF(AND($F187="Active",$N187&lt;&gt;"",$N187&lt;Dashboard!$B$3),"Review overdue",""),IF($P187="","Missing description",""),IF($Q187="","Missing catalog version",""),IF($R187="","Missing last updated date",""),IF(AND($R187&lt;&gt;"",$R187&gt;Dashboard!$B$3),"Last updated after as-of date","")))</f>
        <v/>
      </c>
    </row>
    <row r="188" ht="36" customHeight="1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26" t="n"/>
      <c r="J188" s="26" t="n"/>
      <c r="K188" s="26" t="n"/>
      <c r="L188" s="27" t="n"/>
      <c r="M188" s="27" t="n"/>
      <c r="N188" s="27" t="n"/>
      <c r="O188" s="15" t="n"/>
      <c r="P188" s="15" t="n"/>
      <c r="Q188" s="15" t="n"/>
      <c r="R188" s="27" t="n"/>
      <c r="S188" s="15" t="n"/>
      <c r="T188" s="10">
        <f>IF(COUNTA($A188:$S188)=0,"",TEXTJOIN(CHAR(59)&amp;" ",TRUE,IF($A188="","Missing Course ID",""),IF($B188="","Missing course title",""),IF($C188="","Missing subject area",""),IF($D188="","Missing course type",""),IF($E188="","Missing delivery mode",""),IF($F188="","Missing catalog status",""),IF($G188="","Missing owning department",""),IF($H188="","Missing catalog level",""),IF(AND($A188&lt;&gt;"",COUNTIF($A$6:$A$255,$A188)&gt;1),"Duplicate Course ID",""),IF(AND($D188="Credit",OR($I188="",$I188&lt;=0)),"Credit hours required",""),IF(AND($D188&lt;&gt;"Credit",$I188&gt;0),"Review credit hours",""),IF(OR($J188="",$J188&lt;=0),"Contact hours required",""),IF(OR($K188="",$K188&lt;=0),"Duration required",""),IF(AND(OR($F188="Scheduled",$F188="Active",$F188="Retired"),$L188=""),"Missing effective date",""),IF(AND($F188="Retired",$M188=""),"Missing retirement date",""),IF(AND($F188="Active",$N188=""),"Missing review due date",""),IF(AND($L188&lt;&gt;"",$M188&lt;&gt;"",$M188&lt;$L188),"Retirement before effective date",""),IF(AND($L188&lt;&gt;"",$N188&lt;&gt;"",$N188&lt;$L188),"Review date before effective date",""),IF(AND($F188="Active",$N188&lt;&gt;"",$N188&lt;Dashboard!$B$3),"Review overdue",""),IF($P188="","Missing description",""),IF($Q188="","Missing catalog version",""),IF($R188="","Missing last updated date",""),IF(AND($R188&lt;&gt;"",$R188&gt;Dashboard!$B$3),"Last updated after as-of date","")))</f>
        <v/>
      </c>
    </row>
    <row r="189" ht="36" customHeight="1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26" t="n"/>
      <c r="J189" s="26" t="n"/>
      <c r="K189" s="26" t="n"/>
      <c r="L189" s="27" t="n"/>
      <c r="M189" s="27" t="n"/>
      <c r="N189" s="27" t="n"/>
      <c r="O189" s="15" t="n"/>
      <c r="P189" s="15" t="n"/>
      <c r="Q189" s="15" t="n"/>
      <c r="R189" s="27" t="n"/>
      <c r="S189" s="15" t="n"/>
      <c r="T189" s="10">
        <f>IF(COUNTA($A189:$S189)=0,"",TEXTJOIN(CHAR(59)&amp;" ",TRUE,IF($A189="","Missing Course ID",""),IF($B189="","Missing course title",""),IF($C189="","Missing subject area",""),IF($D189="","Missing course type",""),IF($E189="","Missing delivery mode",""),IF($F189="","Missing catalog status",""),IF($G189="","Missing owning department",""),IF($H189="","Missing catalog level",""),IF(AND($A189&lt;&gt;"",COUNTIF($A$6:$A$255,$A189)&gt;1),"Duplicate Course ID",""),IF(AND($D189="Credit",OR($I189="",$I189&lt;=0)),"Credit hours required",""),IF(AND($D189&lt;&gt;"Credit",$I189&gt;0),"Review credit hours",""),IF(OR($J189="",$J189&lt;=0),"Contact hours required",""),IF(OR($K189="",$K189&lt;=0),"Duration required",""),IF(AND(OR($F189="Scheduled",$F189="Active",$F189="Retired"),$L189=""),"Missing effective date",""),IF(AND($F189="Retired",$M189=""),"Missing retirement date",""),IF(AND($F189="Active",$N189=""),"Missing review due date",""),IF(AND($L189&lt;&gt;"",$M189&lt;&gt;"",$M189&lt;$L189),"Retirement before effective date",""),IF(AND($L189&lt;&gt;"",$N189&lt;&gt;"",$N189&lt;$L189),"Review date before effective date",""),IF(AND($F189="Active",$N189&lt;&gt;"",$N189&lt;Dashboard!$B$3),"Review overdue",""),IF($P189="","Missing description",""),IF($Q189="","Missing catalog version",""),IF($R189="","Missing last updated date",""),IF(AND($R189&lt;&gt;"",$R189&gt;Dashboard!$B$3),"Last updated after as-of date","")))</f>
        <v/>
      </c>
    </row>
    <row r="190" ht="36" customHeight="1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26" t="n"/>
      <c r="J190" s="26" t="n"/>
      <c r="K190" s="26" t="n"/>
      <c r="L190" s="27" t="n"/>
      <c r="M190" s="27" t="n"/>
      <c r="N190" s="27" t="n"/>
      <c r="O190" s="15" t="n"/>
      <c r="P190" s="15" t="n"/>
      <c r="Q190" s="15" t="n"/>
      <c r="R190" s="27" t="n"/>
      <c r="S190" s="15" t="n"/>
      <c r="T190" s="10">
        <f>IF(COUNTA($A190:$S190)=0,"",TEXTJOIN(CHAR(59)&amp;" ",TRUE,IF($A190="","Missing Course ID",""),IF($B190="","Missing course title",""),IF($C190="","Missing subject area",""),IF($D190="","Missing course type",""),IF($E190="","Missing delivery mode",""),IF($F190="","Missing catalog status",""),IF($G190="","Missing owning department",""),IF($H190="","Missing catalog level",""),IF(AND($A190&lt;&gt;"",COUNTIF($A$6:$A$255,$A190)&gt;1),"Duplicate Course ID",""),IF(AND($D190="Credit",OR($I190="",$I190&lt;=0)),"Credit hours required",""),IF(AND($D190&lt;&gt;"Credit",$I190&gt;0),"Review credit hours",""),IF(OR($J190="",$J190&lt;=0),"Contact hours required",""),IF(OR($K190="",$K190&lt;=0),"Duration required",""),IF(AND(OR($F190="Scheduled",$F190="Active",$F190="Retired"),$L190=""),"Missing effective date",""),IF(AND($F190="Retired",$M190=""),"Missing retirement date",""),IF(AND($F190="Active",$N190=""),"Missing review due date",""),IF(AND($L190&lt;&gt;"",$M190&lt;&gt;"",$M190&lt;$L190),"Retirement before effective date",""),IF(AND($L190&lt;&gt;"",$N190&lt;&gt;"",$N190&lt;$L190),"Review date before effective date",""),IF(AND($F190="Active",$N190&lt;&gt;"",$N190&lt;Dashboard!$B$3),"Review overdue",""),IF($P190="","Missing description",""),IF($Q190="","Missing catalog version",""),IF($R190="","Missing last updated date",""),IF(AND($R190&lt;&gt;"",$R190&gt;Dashboard!$B$3),"Last updated after as-of date","")))</f>
        <v/>
      </c>
    </row>
    <row r="191" ht="36" customHeight="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26" t="n"/>
      <c r="J191" s="26" t="n"/>
      <c r="K191" s="26" t="n"/>
      <c r="L191" s="27" t="n"/>
      <c r="M191" s="27" t="n"/>
      <c r="N191" s="27" t="n"/>
      <c r="O191" s="15" t="n"/>
      <c r="P191" s="15" t="n"/>
      <c r="Q191" s="15" t="n"/>
      <c r="R191" s="27" t="n"/>
      <c r="S191" s="15" t="n"/>
      <c r="T191" s="10">
        <f>IF(COUNTA($A191:$S191)=0,"",TEXTJOIN(CHAR(59)&amp;" ",TRUE,IF($A191="","Missing Course ID",""),IF($B191="","Missing course title",""),IF($C191="","Missing subject area",""),IF($D191="","Missing course type",""),IF($E191="","Missing delivery mode",""),IF($F191="","Missing catalog status",""),IF($G191="","Missing owning department",""),IF($H191="","Missing catalog level",""),IF(AND($A191&lt;&gt;"",COUNTIF($A$6:$A$255,$A191)&gt;1),"Duplicate Course ID",""),IF(AND($D191="Credit",OR($I191="",$I191&lt;=0)),"Credit hours required",""),IF(AND($D191&lt;&gt;"Credit",$I191&gt;0),"Review credit hours",""),IF(OR($J191="",$J191&lt;=0),"Contact hours required",""),IF(OR($K191="",$K191&lt;=0),"Duration required",""),IF(AND(OR($F191="Scheduled",$F191="Active",$F191="Retired"),$L191=""),"Missing effective date",""),IF(AND($F191="Retired",$M191=""),"Missing retirement date",""),IF(AND($F191="Active",$N191=""),"Missing review due date",""),IF(AND($L191&lt;&gt;"",$M191&lt;&gt;"",$M191&lt;$L191),"Retirement before effective date",""),IF(AND($L191&lt;&gt;"",$N191&lt;&gt;"",$N191&lt;$L191),"Review date before effective date",""),IF(AND($F191="Active",$N191&lt;&gt;"",$N191&lt;Dashboard!$B$3),"Review overdue",""),IF($P191="","Missing description",""),IF($Q191="","Missing catalog version",""),IF($R191="","Missing last updated date",""),IF(AND($R191&lt;&gt;"",$R191&gt;Dashboard!$B$3),"Last updated after as-of date","")))</f>
        <v/>
      </c>
    </row>
    <row r="192" ht="36" customHeight="1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26" t="n"/>
      <c r="J192" s="26" t="n"/>
      <c r="K192" s="26" t="n"/>
      <c r="L192" s="27" t="n"/>
      <c r="M192" s="27" t="n"/>
      <c r="N192" s="27" t="n"/>
      <c r="O192" s="15" t="n"/>
      <c r="P192" s="15" t="n"/>
      <c r="Q192" s="15" t="n"/>
      <c r="R192" s="27" t="n"/>
      <c r="S192" s="15" t="n"/>
      <c r="T192" s="10">
        <f>IF(COUNTA($A192:$S192)=0,"",TEXTJOIN(CHAR(59)&amp;" ",TRUE,IF($A192="","Missing Course ID",""),IF($B192="","Missing course title",""),IF($C192="","Missing subject area",""),IF($D192="","Missing course type",""),IF($E192="","Missing delivery mode",""),IF($F192="","Missing catalog status",""),IF($G192="","Missing owning department",""),IF($H192="","Missing catalog level",""),IF(AND($A192&lt;&gt;"",COUNTIF($A$6:$A$255,$A192)&gt;1),"Duplicate Course ID",""),IF(AND($D192="Credit",OR($I192="",$I192&lt;=0)),"Credit hours required",""),IF(AND($D192&lt;&gt;"Credit",$I192&gt;0),"Review credit hours",""),IF(OR($J192="",$J192&lt;=0),"Contact hours required",""),IF(OR($K192="",$K192&lt;=0),"Duration required",""),IF(AND(OR($F192="Scheduled",$F192="Active",$F192="Retired"),$L192=""),"Missing effective date",""),IF(AND($F192="Retired",$M192=""),"Missing retirement date",""),IF(AND($F192="Active",$N192=""),"Missing review due date",""),IF(AND($L192&lt;&gt;"",$M192&lt;&gt;"",$M192&lt;$L192),"Retirement before effective date",""),IF(AND($L192&lt;&gt;"",$N192&lt;&gt;"",$N192&lt;$L192),"Review date before effective date",""),IF(AND($F192="Active",$N192&lt;&gt;"",$N192&lt;Dashboard!$B$3),"Review overdue",""),IF($P192="","Missing description",""),IF($Q192="","Missing catalog version",""),IF($R192="","Missing last updated date",""),IF(AND($R192&lt;&gt;"",$R192&gt;Dashboard!$B$3),"Last updated after as-of date","")))</f>
        <v/>
      </c>
    </row>
    <row r="193" ht="36" customHeight="1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26" t="n"/>
      <c r="J193" s="26" t="n"/>
      <c r="K193" s="26" t="n"/>
      <c r="L193" s="27" t="n"/>
      <c r="M193" s="27" t="n"/>
      <c r="N193" s="27" t="n"/>
      <c r="O193" s="15" t="n"/>
      <c r="P193" s="15" t="n"/>
      <c r="Q193" s="15" t="n"/>
      <c r="R193" s="27" t="n"/>
      <c r="S193" s="15" t="n"/>
      <c r="T193" s="10">
        <f>IF(COUNTA($A193:$S193)=0,"",TEXTJOIN(CHAR(59)&amp;" ",TRUE,IF($A193="","Missing Course ID",""),IF($B193="","Missing course title",""),IF($C193="","Missing subject area",""),IF($D193="","Missing course type",""),IF($E193="","Missing delivery mode",""),IF($F193="","Missing catalog status",""),IF($G193="","Missing owning department",""),IF($H193="","Missing catalog level",""),IF(AND($A193&lt;&gt;"",COUNTIF($A$6:$A$255,$A193)&gt;1),"Duplicate Course ID",""),IF(AND($D193="Credit",OR($I193="",$I193&lt;=0)),"Credit hours required",""),IF(AND($D193&lt;&gt;"Credit",$I193&gt;0),"Review credit hours",""),IF(OR($J193="",$J193&lt;=0),"Contact hours required",""),IF(OR($K193="",$K193&lt;=0),"Duration required",""),IF(AND(OR($F193="Scheduled",$F193="Active",$F193="Retired"),$L193=""),"Missing effective date",""),IF(AND($F193="Retired",$M193=""),"Missing retirement date",""),IF(AND($F193="Active",$N193=""),"Missing review due date",""),IF(AND($L193&lt;&gt;"",$M193&lt;&gt;"",$M193&lt;$L193),"Retirement before effective date",""),IF(AND($L193&lt;&gt;"",$N193&lt;&gt;"",$N193&lt;$L193),"Review date before effective date",""),IF(AND($F193="Active",$N193&lt;&gt;"",$N193&lt;Dashboard!$B$3),"Review overdue",""),IF($P193="","Missing description",""),IF($Q193="","Missing catalog version",""),IF($R193="","Missing last updated date",""),IF(AND($R193&lt;&gt;"",$R193&gt;Dashboard!$B$3),"Last updated after as-of date","")))</f>
        <v/>
      </c>
    </row>
    <row r="194" ht="36" customHeight="1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26" t="n"/>
      <c r="J194" s="26" t="n"/>
      <c r="K194" s="26" t="n"/>
      <c r="L194" s="27" t="n"/>
      <c r="M194" s="27" t="n"/>
      <c r="N194" s="27" t="n"/>
      <c r="O194" s="15" t="n"/>
      <c r="P194" s="15" t="n"/>
      <c r="Q194" s="15" t="n"/>
      <c r="R194" s="27" t="n"/>
      <c r="S194" s="15" t="n"/>
      <c r="T194" s="10">
        <f>IF(COUNTA($A194:$S194)=0,"",TEXTJOIN(CHAR(59)&amp;" ",TRUE,IF($A194="","Missing Course ID",""),IF($B194="","Missing course title",""),IF($C194="","Missing subject area",""),IF($D194="","Missing course type",""),IF($E194="","Missing delivery mode",""),IF($F194="","Missing catalog status",""),IF($G194="","Missing owning department",""),IF($H194="","Missing catalog level",""),IF(AND($A194&lt;&gt;"",COUNTIF($A$6:$A$255,$A194)&gt;1),"Duplicate Course ID",""),IF(AND($D194="Credit",OR($I194="",$I194&lt;=0)),"Credit hours required",""),IF(AND($D194&lt;&gt;"Credit",$I194&gt;0),"Review credit hours",""),IF(OR($J194="",$J194&lt;=0),"Contact hours required",""),IF(OR($K194="",$K194&lt;=0),"Duration required",""),IF(AND(OR($F194="Scheduled",$F194="Active",$F194="Retired"),$L194=""),"Missing effective date",""),IF(AND($F194="Retired",$M194=""),"Missing retirement date",""),IF(AND($F194="Active",$N194=""),"Missing review due date",""),IF(AND($L194&lt;&gt;"",$M194&lt;&gt;"",$M194&lt;$L194),"Retirement before effective date",""),IF(AND($L194&lt;&gt;"",$N194&lt;&gt;"",$N194&lt;$L194),"Review date before effective date",""),IF(AND($F194="Active",$N194&lt;&gt;"",$N194&lt;Dashboard!$B$3),"Review overdue",""),IF($P194="","Missing description",""),IF($Q194="","Missing catalog version",""),IF($R194="","Missing last updated date",""),IF(AND($R194&lt;&gt;"",$R194&gt;Dashboard!$B$3),"Last updated after as-of date","")))</f>
        <v/>
      </c>
    </row>
    <row r="195" ht="36" customHeight="1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26" t="n"/>
      <c r="J195" s="26" t="n"/>
      <c r="K195" s="26" t="n"/>
      <c r="L195" s="27" t="n"/>
      <c r="M195" s="27" t="n"/>
      <c r="N195" s="27" t="n"/>
      <c r="O195" s="15" t="n"/>
      <c r="P195" s="15" t="n"/>
      <c r="Q195" s="15" t="n"/>
      <c r="R195" s="27" t="n"/>
      <c r="S195" s="15" t="n"/>
      <c r="T195" s="10">
        <f>IF(COUNTA($A195:$S195)=0,"",TEXTJOIN(CHAR(59)&amp;" ",TRUE,IF($A195="","Missing Course ID",""),IF($B195="","Missing course title",""),IF($C195="","Missing subject area",""),IF($D195="","Missing course type",""),IF($E195="","Missing delivery mode",""),IF($F195="","Missing catalog status",""),IF($G195="","Missing owning department",""),IF($H195="","Missing catalog level",""),IF(AND($A195&lt;&gt;"",COUNTIF($A$6:$A$255,$A195)&gt;1),"Duplicate Course ID",""),IF(AND($D195="Credit",OR($I195="",$I195&lt;=0)),"Credit hours required",""),IF(AND($D195&lt;&gt;"Credit",$I195&gt;0),"Review credit hours",""),IF(OR($J195="",$J195&lt;=0),"Contact hours required",""),IF(OR($K195="",$K195&lt;=0),"Duration required",""),IF(AND(OR($F195="Scheduled",$F195="Active",$F195="Retired"),$L195=""),"Missing effective date",""),IF(AND($F195="Retired",$M195=""),"Missing retirement date",""),IF(AND($F195="Active",$N195=""),"Missing review due date",""),IF(AND($L195&lt;&gt;"",$M195&lt;&gt;"",$M195&lt;$L195),"Retirement before effective date",""),IF(AND($L195&lt;&gt;"",$N195&lt;&gt;"",$N195&lt;$L195),"Review date before effective date",""),IF(AND($F195="Active",$N195&lt;&gt;"",$N195&lt;Dashboard!$B$3),"Review overdue",""),IF($P195="","Missing description",""),IF($Q195="","Missing catalog version",""),IF($R195="","Missing last updated date",""),IF(AND($R195&lt;&gt;"",$R195&gt;Dashboard!$B$3),"Last updated after as-of date","")))</f>
        <v/>
      </c>
    </row>
    <row r="196" ht="36" customHeight="1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26" t="n"/>
      <c r="J196" s="26" t="n"/>
      <c r="K196" s="26" t="n"/>
      <c r="L196" s="27" t="n"/>
      <c r="M196" s="27" t="n"/>
      <c r="N196" s="27" t="n"/>
      <c r="O196" s="15" t="n"/>
      <c r="P196" s="15" t="n"/>
      <c r="Q196" s="15" t="n"/>
      <c r="R196" s="27" t="n"/>
      <c r="S196" s="15" t="n"/>
      <c r="T196" s="10">
        <f>IF(COUNTA($A196:$S196)=0,"",TEXTJOIN(CHAR(59)&amp;" ",TRUE,IF($A196="","Missing Course ID",""),IF($B196="","Missing course title",""),IF($C196="","Missing subject area",""),IF($D196="","Missing course type",""),IF($E196="","Missing delivery mode",""),IF($F196="","Missing catalog status",""),IF($G196="","Missing owning department",""),IF($H196="","Missing catalog level",""),IF(AND($A196&lt;&gt;"",COUNTIF($A$6:$A$255,$A196)&gt;1),"Duplicate Course ID",""),IF(AND($D196="Credit",OR($I196="",$I196&lt;=0)),"Credit hours required",""),IF(AND($D196&lt;&gt;"Credit",$I196&gt;0),"Review credit hours",""),IF(OR($J196="",$J196&lt;=0),"Contact hours required",""),IF(OR($K196="",$K196&lt;=0),"Duration required",""),IF(AND(OR($F196="Scheduled",$F196="Active",$F196="Retired"),$L196=""),"Missing effective date",""),IF(AND($F196="Retired",$M196=""),"Missing retirement date",""),IF(AND($F196="Active",$N196=""),"Missing review due date",""),IF(AND($L196&lt;&gt;"",$M196&lt;&gt;"",$M196&lt;$L196),"Retirement before effective date",""),IF(AND($L196&lt;&gt;"",$N196&lt;&gt;"",$N196&lt;$L196),"Review date before effective date",""),IF(AND($F196="Active",$N196&lt;&gt;"",$N196&lt;Dashboard!$B$3),"Review overdue",""),IF($P196="","Missing description",""),IF($Q196="","Missing catalog version",""),IF($R196="","Missing last updated date",""),IF(AND($R196&lt;&gt;"",$R196&gt;Dashboard!$B$3),"Last updated after as-of date","")))</f>
        <v/>
      </c>
    </row>
    <row r="197" ht="36" customHeight="1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26" t="n"/>
      <c r="J197" s="26" t="n"/>
      <c r="K197" s="26" t="n"/>
      <c r="L197" s="27" t="n"/>
      <c r="M197" s="27" t="n"/>
      <c r="N197" s="27" t="n"/>
      <c r="O197" s="15" t="n"/>
      <c r="P197" s="15" t="n"/>
      <c r="Q197" s="15" t="n"/>
      <c r="R197" s="27" t="n"/>
      <c r="S197" s="15" t="n"/>
      <c r="T197" s="10">
        <f>IF(COUNTA($A197:$S197)=0,"",TEXTJOIN(CHAR(59)&amp;" ",TRUE,IF($A197="","Missing Course ID",""),IF($B197="","Missing course title",""),IF($C197="","Missing subject area",""),IF($D197="","Missing course type",""),IF($E197="","Missing delivery mode",""),IF($F197="","Missing catalog status",""),IF($G197="","Missing owning department",""),IF($H197="","Missing catalog level",""),IF(AND($A197&lt;&gt;"",COUNTIF($A$6:$A$255,$A197)&gt;1),"Duplicate Course ID",""),IF(AND($D197="Credit",OR($I197="",$I197&lt;=0)),"Credit hours required",""),IF(AND($D197&lt;&gt;"Credit",$I197&gt;0),"Review credit hours",""),IF(OR($J197="",$J197&lt;=0),"Contact hours required",""),IF(OR($K197="",$K197&lt;=0),"Duration required",""),IF(AND(OR($F197="Scheduled",$F197="Active",$F197="Retired"),$L197=""),"Missing effective date",""),IF(AND($F197="Retired",$M197=""),"Missing retirement date",""),IF(AND($F197="Active",$N197=""),"Missing review due date",""),IF(AND($L197&lt;&gt;"",$M197&lt;&gt;"",$M197&lt;$L197),"Retirement before effective date",""),IF(AND($L197&lt;&gt;"",$N197&lt;&gt;"",$N197&lt;$L197),"Review date before effective date",""),IF(AND($F197="Active",$N197&lt;&gt;"",$N197&lt;Dashboard!$B$3),"Review overdue",""),IF($P197="","Missing description",""),IF($Q197="","Missing catalog version",""),IF($R197="","Missing last updated date",""),IF(AND($R197&lt;&gt;"",$R197&gt;Dashboard!$B$3),"Last updated after as-of date","")))</f>
        <v/>
      </c>
    </row>
    <row r="198" ht="36" customHeight="1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26" t="n"/>
      <c r="J198" s="26" t="n"/>
      <c r="K198" s="26" t="n"/>
      <c r="L198" s="27" t="n"/>
      <c r="M198" s="27" t="n"/>
      <c r="N198" s="27" t="n"/>
      <c r="O198" s="15" t="n"/>
      <c r="P198" s="15" t="n"/>
      <c r="Q198" s="15" t="n"/>
      <c r="R198" s="27" t="n"/>
      <c r="S198" s="15" t="n"/>
      <c r="T198" s="10">
        <f>IF(COUNTA($A198:$S198)=0,"",TEXTJOIN(CHAR(59)&amp;" ",TRUE,IF($A198="","Missing Course ID",""),IF($B198="","Missing course title",""),IF($C198="","Missing subject area",""),IF($D198="","Missing course type",""),IF($E198="","Missing delivery mode",""),IF($F198="","Missing catalog status",""),IF($G198="","Missing owning department",""),IF($H198="","Missing catalog level",""),IF(AND($A198&lt;&gt;"",COUNTIF($A$6:$A$255,$A198)&gt;1),"Duplicate Course ID",""),IF(AND($D198="Credit",OR($I198="",$I198&lt;=0)),"Credit hours required",""),IF(AND($D198&lt;&gt;"Credit",$I198&gt;0),"Review credit hours",""),IF(OR($J198="",$J198&lt;=0),"Contact hours required",""),IF(OR($K198="",$K198&lt;=0),"Duration required",""),IF(AND(OR($F198="Scheduled",$F198="Active",$F198="Retired"),$L198=""),"Missing effective date",""),IF(AND($F198="Retired",$M198=""),"Missing retirement date",""),IF(AND($F198="Active",$N198=""),"Missing review due date",""),IF(AND($L198&lt;&gt;"",$M198&lt;&gt;"",$M198&lt;$L198),"Retirement before effective date",""),IF(AND($L198&lt;&gt;"",$N198&lt;&gt;"",$N198&lt;$L198),"Review date before effective date",""),IF(AND($F198="Active",$N198&lt;&gt;"",$N198&lt;Dashboard!$B$3),"Review overdue",""),IF($P198="","Missing description",""),IF($Q198="","Missing catalog version",""),IF($R198="","Missing last updated date",""),IF(AND($R198&lt;&gt;"",$R198&gt;Dashboard!$B$3),"Last updated after as-of date","")))</f>
        <v/>
      </c>
    </row>
    <row r="199" ht="36" customHeight="1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26" t="n"/>
      <c r="J199" s="26" t="n"/>
      <c r="K199" s="26" t="n"/>
      <c r="L199" s="27" t="n"/>
      <c r="M199" s="27" t="n"/>
      <c r="N199" s="27" t="n"/>
      <c r="O199" s="15" t="n"/>
      <c r="P199" s="15" t="n"/>
      <c r="Q199" s="15" t="n"/>
      <c r="R199" s="27" t="n"/>
      <c r="S199" s="15" t="n"/>
      <c r="T199" s="10">
        <f>IF(COUNTA($A199:$S199)=0,"",TEXTJOIN(CHAR(59)&amp;" ",TRUE,IF($A199="","Missing Course ID",""),IF($B199="","Missing course title",""),IF($C199="","Missing subject area",""),IF($D199="","Missing course type",""),IF($E199="","Missing delivery mode",""),IF($F199="","Missing catalog status",""),IF($G199="","Missing owning department",""),IF($H199="","Missing catalog level",""),IF(AND($A199&lt;&gt;"",COUNTIF($A$6:$A$255,$A199)&gt;1),"Duplicate Course ID",""),IF(AND($D199="Credit",OR($I199="",$I199&lt;=0)),"Credit hours required",""),IF(AND($D199&lt;&gt;"Credit",$I199&gt;0),"Review credit hours",""),IF(OR($J199="",$J199&lt;=0),"Contact hours required",""),IF(OR($K199="",$K199&lt;=0),"Duration required",""),IF(AND(OR($F199="Scheduled",$F199="Active",$F199="Retired"),$L199=""),"Missing effective date",""),IF(AND($F199="Retired",$M199=""),"Missing retirement date",""),IF(AND($F199="Active",$N199=""),"Missing review due date",""),IF(AND($L199&lt;&gt;"",$M199&lt;&gt;"",$M199&lt;$L199),"Retirement before effective date",""),IF(AND($L199&lt;&gt;"",$N199&lt;&gt;"",$N199&lt;$L199),"Review date before effective date",""),IF(AND($F199="Active",$N199&lt;&gt;"",$N199&lt;Dashboard!$B$3),"Review overdue",""),IF($P199="","Missing description",""),IF($Q199="","Missing catalog version",""),IF($R199="","Missing last updated date",""),IF(AND($R199&lt;&gt;"",$R199&gt;Dashboard!$B$3),"Last updated after as-of date","")))</f>
        <v/>
      </c>
    </row>
    <row r="200" ht="36" customHeight="1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26" t="n"/>
      <c r="J200" s="26" t="n"/>
      <c r="K200" s="26" t="n"/>
      <c r="L200" s="27" t="n"/>
      <c r="M200" s="27" t="n"/>
      <c r="N200" s="27" t="n"/>
      <c r="O200" s="15" t="n"/>
      <c r="P200" s="15" t="n"/>
      <c r="Q200" s="15" t="n"/>
      <c r="R200" s="27" t="n"/>
      <c r="S200" s="15" t="n"/>
      <c r="T200" s="10">
        <f>IF(COUNTA($A200:$S200)=0,"",TEXTJOIN(CHAR(59)&amp;" ",TRUE,IF($A200="","Missing Course ID",""),IF($B200="","Missing course title",""),IF($C200="","Missing subject area",""),IF($D200="","Missing course type",""),IF($E200="","Missing delivery mode",""),IF($F200="","Missing catalog status",""),IF($G200="","Missing owning department",""),IF($H200="","Missing catalog level",""),IF(AND($A200&lt;&gt;"",COUNTIF($A$6:$A$255,$A200)&gt;1),"Duplicate Course ID",""),IF(AND($D200="Credit",OR($I200="",$I200&lt;=0)),"Credit hours required",""),IF(AND($D200&lt;&gt;"Credit",$I200&gt;0),"Review credit hours",""),IF(OR($J200="",$J200&lt;=0),"Contact hours required",""),IF(OR($K200="",$K200&lt;=0),"Duration required",""),IF(AND(OR($F200="Scheduled",$F200="Active",$F200="Retired"),$L200=""),"Missing effective date",""),IF(AND($F200="Retired",$M200=""),"Missing retirement date",""),IF(AND($F200="Active",$N200=""),"Missing review due date",""),IF(AND($L200&lt;&gt;"",$M200&lt;&gt;"",$M200&lt;$L200),"Retirement before effective date",""),IF(AND($L200&lt;&gt;"",$N200&lt;&gt;"",$N200&lt;$L200),"Review date before effective date",""),IF(AND($F200="Active",$N200&lt;&gt;"",$N200&lt;Dashboard!$B$3),"Review overdue",""),IF($P200="","Missing description",""),IF($Q200="","Missing catalog version",""),IF($R200="","Missing last updated date",""),IF(AND($R200&lt;&gt;"",$R200&gt;Dashboard!$B$3),"Last updated after as-of date","")))</f>
        <v/>
      </c>
    </row>
    <row r="201" ht="36" customHeight="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26" t="n"/>
      <c r="J201" s="26" t="n"/>
      <c r="K201" s="26" t="n"/>
      <c r="L201" s="27" t="n"/>
      <c r="M201" s="27" t="n"/>
      <c r="N201" s="27" t="n"/>
      <c r="O201" s="15" t="n"/>
      <c r="P201" s="15" t="n"/>
      <c r="Q201" s="15" t="n"/>
      <c r="R201" s="27" t="n"/>
      <c r="S201" s="15" t="n"/>
      <c r="T201" s="10">
        <f>IF(COUNTA($A201:$S201)=0,"",TEXTJOIN(CHAR(59)&amp;" ",TRUE,IF($A201="","Missing Course ID",""),IF($B201="","Missing course title",""),IF($C201="","Missing subject area",""),IF($D201="","Missing course type",""),IF($E201="","Missing delivery mode",""),IF($F201="","Missing catalog status",""),IF($G201="","Missing owning department",""),IF($H201="","Missing catalog level",""),IF(AND($A201&lt;&gt;"",COUNTIF($A$6:$A$255,$A201)&gt;1),"Duplicate Course ID",""),IF(AND($D201="Credit",OR($I201="",$I201&lt;=0)),"Credit hours required",""),IF(AND($D201&lt;&gt;"Credit",$I201&gt;0),"Review credit hours",""),IF(OR($J201="",$J201&lt;=0),"Contact hours required",""),IF(OR($K201="",$K201&lt;=0),"Duration required",""),IF(AND(OR($F201="Scheduled",$F201="Active",$F201="Retired"),$L201=""),"Missing effective date",""),IF(AND($F201="Retired",$M201=""),"Missing retirement date",""),IF(AND($F201="Active",$N201=""),"Missing review due date",""),IF(AND($L201&lt;&gt;"",$M201&lt;&gt;"",$M201&lt;$L201),"Retirement before effective date",""),IF(AND($L201&lt;&gt;"",$N201&lt;&gt;"",$N201&lt;$L201),"Review date before effective date",""),IF(AND($F201="Active",$N201&lt;&gt;"",$N201&lt;Dashboard!$B$3),"Review overdue",""),IF($P201="","Missing description",""),IF($Q201="","Missing catalog version",""),IF($R201="","Missing last updated date",""),IF(AND($R201&lt;&gt;"",$R201&gt;Dashboard!$B$3),"Last updated after as-of date","")))</f>
        <v/>
      </c>
    </row>
    <row r="202" ht="36" customHeight="1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26" t="n"/>
      <c r="J202" s="26" t="n"/>
      <c r="K202" s="26" t="n"/>
      <c r="L202" s="27" t="n"/>
      <c r="M202" s="27" t="n"/>
      <c r="N202" s="27" t="n"/>
      <c r="O202" s="15" t="n"/>
      <c r="P202" s="15" t="n"/>
      <c r="Q202" s="15" t="n"/>
      <c r="R202" s="27" t="n"/>
      <c r="S202" s="15" t="n"/>
      <c r="T202" s="10">
        <f>IF(COUNTA($A202:$S202)=0,"",TEXTJOIN(CHAR(59)&amp;" ",TRUE,IF($A202="","Missing Course ID",""),IF($B202="","Missing course title",""),IF($C202="","Missing subject area",""),IF($D202="","Missing course type",""),IF($E202="","Missing delivery mode",""),IF($F202="","Missing catalog status",""),IF($G202="","Missing owning department",""),IF($H202="","Missing catalog level",""),IF(AND($A202&lt;&gt;"",COUNTIF($A$6:$A$255,$A202)&gt;1),"Duplicate Course ID",""),IF(AND($D202="Credit",OR($I202="",$I202&lt;=0)),"Credit hours required",""),IF(AND($D202&lt;&gt;"Credit",$I202&gt;0),"Review credit hours",""),IF(OR($J202="",$J202&lt;=0),"Contact hours required",""),IF(OR($K202="",$K202&lt;=0),"Duration required",""),IF(AND(OR($F202="Scheduled",$F202="Active",$F202="Retired"),$L202=""),"Missing effective date",""),IF(AND($F202="Retired",$M202=""),"Missing retirement date",""),IF(AND($F202="Active",$N202=""),"Missing review due date",""),IF(AND($L202&lt;&gt;"",$M202&lt;&gt;"",$M202&lt;$L202),"Retirement before effective date",""),IF(AND($L202&lt;&gt;"",$N202&lt;&gt;"",$N202&lt;$L202),"Review date before effective date",""),IF(AND($F202="Active",$N202&lt;&gt;"",$N202&lt;Dashboard!$B$3),"Review overdue",""),IF($P202="","Missing description",""),IF($Q202="","Missing catalog version",""),IF($R202="","Missing last updated date",""),IF(AND($R202&lt;&gt;"",$R202&gt;Dashboard!$B$3),"Last updated after as-of date","")))</f>
        <v/>
      </c>
    </row>
    <row r="203" ht="36" customHeight="1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26" t="n"/>
      <c r="J203" s="26" t="n"/>
      <c r="K203" s="26" t="n"/>
      <c r="L203" s="27" t="n"/>
      <c r="M203" s="27" t="n"/>
      <c r="N203" s="27" t="n"/>
      <c r="O203" s="15" t="n"/>
      <c r="P203" s="15" t="n"/>
      <c r="Q203" s="15" t="n"/>
      <c r="R203" s="27" t="n"/>
      <c r="S203" s="15" t="n"/>
      <c r="T203" s="10">
        <f>IF(COUNTA($A203:$S203)=0,"",TEXTJOIN(CHAR(59)&amp;" ",TRUE,IF($A203="","Missing Course ID",""),IF($B203="","Missing course title",""),IF($C203="","Missing subject area",""),IF($D203="","Missing course type",""),IF($E203="","Missing delivery mode",""),IF($F203="","Missing catalog status",""),IF($G203="","Missing owning department",""),IF($H203="","Missing catalog level",""),IF(AND($A203&lt;&gt;"",COUNTIF($A$6:$A$255,$A203)&gt;1),"Duplicate Course ID",""),IF(AND($D203="Credit",OR($I203="",$I203&lt;=0)),"Credit hours required",""),IF(AND($D203&lt;&gt;"Credit",$I203&gt;0),"Review credit hours",""),IF(OR($J203="",$J203&lt;=0),"Contact hours required",""),IF(OR($K203="",$K203&lt;=0),"Duration required",""),IF(AND(OR($F203="Scheduled",$F203="Active",$F203="Retired"),$L203=""),"Missing effective date",""),IF(AND($F203="Retired",$M203=""),"Missing retirement date",""),IF(AND($F203="Active",$N203=""),"Missing review due date",""),IF(AND($L203&lt;&gt;"",$M203&lt;&gt;"",$M203&lt;$L203),"Retirement before effective date",""),IF(AND($L203&lt;&gt;"",$N203&lt;&gt;"",$N203&lt;$L203),"Review date before effective date",""),IF(AND($F203="Active",$N203&lt;&gt;"",$N203&lt;Dashboard!$B$3),"Review overdue",""),IF($P203="","Missing description",""),IF($Q203="","Missing catalog version",""),IF($R203="","Missing last updated date",""),IF(AND($R203&lt;&gt;"",$R203&gt;Dashboard!$B$3),"Last updated after as-of date","")))</f>
        <v/>
      </c>
    </row>
    <row r="204" ht="36" customHeight="1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26" t="n"/>
      <c r="J204" s="26" t="n"/>
      <c r="K204" s="26" t="n"/>
      <c r="L204" s="27" t="n"/>
      <c r="M204" s="27" t="n"/>
      <c r="N204" s="27" t="n"/>
      <c r="O204" s="15" t="n"/>
      <c r="P204" s="15" t="n"/>
      <c r="Q204" s="15" t="n"/>
      <c r="R204" s="27" t="n"/>
      <c r="S204" s="15" t="n"/>
      <c r="T204" s="10">
        <f>IF(COUNTA($A204:$S204)=0,"",TEXTJOIN(CHAR(59)&amp;" ",TRUE,IF($A204="","Missing Course ID",""),IF($B204="","Missing course title",""),IF($C204="","Missing subject area",""),IF($D204="","Missing course type",""),IF($E204="","Missing delivery mode",""),IF($F204="","Missing catalog status",""),IF($G204="","Missing owning department",""),IF($H204="","Missing catalog level",""),IF(AND($A204&lt;&gt;"",COUNTIF($A$6:$A$255,$A204)&gt;1),"Duplicate Course ID",""),IF(AND($D204="Credit",OR($I204="",$I204&lt;=0)),"Credit hours required",""),IF(AND($D204&lt;&gt;"Credit",$I204&gt;0),"Review credit hours",""),IF(OR($J204="",$J204&lt;=0),"Contact hours required",""),IF(OR($K204="",$K204&lt;=0),"Duration required",""),IF(AND(OR($F204="Scheduled",$F204="Active",$F204="Retired"),$L204=""),"Missing effective date",""),IF(AND($F204="Retired",$M204=""),"Missing retirement date",""),IF(AND($F204="Active",$N204=""),"Missing review due date",""),IF(AND($L204&lt;&gt;"",$M204&lt;&gt;"",$M204&lt;$L204),"Retirement before effective date",""),IF(AND($L204&lt;&gt;"",$N204&lt;&gt;"",$N204&lt;$L204),"Review date before effective date",""),IF(AND($F204="Active",$N204&lt;&gt;"",$N204&lt;Dashboard!$B$3),"Review overdue",""),IF($P204="","Missing description",""),IF($Q204="","Missing catalog version",""),IF($R204="","Missing last updated date",""),IF(AND($R204&lt;&gt;"",$R204&gt;Dashboard!$B$3),"Last updated after as-of date","")))</f>
        <v/>
      </c>
    </row>
    <row r="205" ht="36" customHeight="1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26" t="n"/>
      <c r="J205" s="26" t="n"/>
      <c r="K205" s="26" t="n"/>
      <c r="L205" s="27" t="n"/>
      <c r="M205" s="27" t="n"/>
      <c r="N205" s="27" t="n"/>
      <c r="O205" s="15" t="n"/>
      <c r="P205" s="15" t="n"/>
      <c r="Q205" s="15" t="n"/>
      <c r="R205" s="27" t="n"/>
      <c r="S205" s="15" t="n"/>
      <c r="T205" s="10">
        <f>IF(COUNTA($A205:$S205)=0,"",TEXTJOIN(CHAR(59)&amp;" ",TRUE,IF($A205="","Missing Course ID",""),IF($B205="","Missing course title",""),IF($C205="","Missing subject area",""),IF($D205="","Missing course type",""),IF($E205="","Missing delivery mode",""),IF($F205="","Missing catalog status",""),IF($G205="","Missing owning department",""),IF($H205="","Missing catalog level",""),IF(AND($A205&lt;&gt;"",COUNTIF($A$6:$A$255,$A205)&gt;1),"Duplicate Course ID",""),IF(AND($D205="Credit",OR($I205="",$I205&lt;=0)),"Credit hours required",""),IF(AND($D205&lt;&gt;"Credit",$I205&gt;0),"Review credit hours",""),IF(OR($J205="",$J205&lt;=0),"Contact hours required",""),IF(OR($K205="",$K205&lt;=0),"Duration required",""),IF(AND(OR($F205="Scheduled",$F205="Active",$F205="Retired"),$L205=""),"Missing effective date",""),IF(AND($F205="Retired",$M205=""),"Missing retirement date",""),IF(AND($F205="Active",$N205=""),"Missing review due date",""),IF(AND($L205&lt;&gt;"",$M205&lt;&gt;"",$M205&lt;$L205),"Retirement before effective date",""),IF(AND($L205&lt;&gt;"",$N205&lt;&gt;"",$N205&lt;$L205),"Review date before effective date",""),IF(AND($F205="Active",$N205&lt;&gt;"",$N205&lt;Dashboard!$B$3),"Review overdue",""),IF($P205="","Missing description",""),IF($Q205="","Missing catalog version",""),IF($R205="","Missing last updated date",""),IF(AND($R205&lt;&gt;"",$R205&gt;Dashboard!$B$3),"Last updated after as-of date","")))</f>
        <v/>
      </c>
    </row>
    <row r="206" ht="36" customHeight="1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26" t="n"/>
      <c r="J206" s="26" t="n"/>
      <c r="K206" s="26" t="n"/>
      <c r="L206" s="27" t="n"/>
      <c r="M206" s="27" t="n"/>
      <c r="N206" s="27" t="n"/>
      <c r="O206" s="15" t="n"/>
      <c r="P206" s="15" t="n"/>
      <c r="Q206" s="15" t="n"/>
      <c r="R206" s="27" t="n"/>
      <c r="S206" s="15" t="n"/>
      <c r="T206" s="10">
        <f>IF(COUNTA($A206:$S206)=0,"",TEXTJOIN(CHAR(59)&amp;" ",TRUE,IF($A206="","Missing Course ID",""),IF($B206="","Missing course title",""),IF($C206="","Missing subject area",""),IF($D206="","Missing course type",""),IF($E206="","Missing delivery mode",""),IF($F206="","Missing catalog status",""),IF($G206="","Missing owning department",""),IF($H206="","Missing catalog level",""),IF(AND($A206&lt;&gt;"",COUNTIF($A$6:$A$255,$A206)&gt;1),"Duplicate Course ID",""),IF(AND($D206="Credit",OR($I206="",$I206&lt;=0)),"Credit hours required",""),IF(AND($D206&lt;&gt;"Credit",$I206&gt;0),"Review credit hours",""),IF(OR($J206="",$J206&lt;=0),"Contact hours required",""),IF(OR($K206="",$K206&lt;=0),"Duration required",""),IF(AND(OR($F206="Scheduled",$F206="Active",$F206="Retired"),$L206=""),"Missing effective date",""),IF(AND($F206="Retired",$M206=""),"Missing retirement date",""),IF(AND($F206="Active",$N206=""),"Missing review due date",""),IF(AND($L206&lt;&gt;"",$M206&lt;&gt;"",$M206&lt;$L206),"Retirement before effective date",""),IF(AND($L206&lt;&gt;"",$N206&lt;&gt;"",$N206&lt;$L206),"Review date before effective date",""),IF(AND($F206="Active",$N206&lt;&gt;"",$N206&lt;Dashboard!$B$3),"Review overdue",""),IF($P206="","Missing description",""),IF($Q206="","Missing catalog version",""),IF($R206="","Missing last updated date",""),IF(AND($R206&lt;&gt;"",$R206&gt;Dashboard!$B$3),"Last updated after as-of date","")))</f>
        <v/>
      </c>
    </row>
    <row r="207" ht="36" customHeight="1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26" t="n"/>
      <c r="J207" s="26" t="n"/>
      <c r="K207" s="26" t="n"/>
      <c r="L207" s="27" t="n"/>
      <c r="M207" s="27" t="n"/>
      <c r="N207" s="27" t="n"/>
      <c r="O207" s="15" t="n"/>
      <c r="P207" s="15" t="n"/>
      <c r="Q207" s="15" t="n"/>
      <c r="R207" s="27" t="n"/>
      <c r="S207" s="15" t="n"/>
      <c r="T207" s="10">
        <f>IF(COUNTA($A207:$S207)=0,"",TEXTJOIN(CHAR(59)&amp;" ",TRUE,IF($A207="","Missing Course ID",""),IF($B207="","Missing course title",""),IF($C207="","Missing subject area",""),IF($D207="","Missing course type",""),IF($E207="","Missing delivery mode",""),IF($F207="","Missing catalog status",""),IF($G207="","Missing owning department",""),IF($H207="","Missing catalog level",""),IF(AND($A207&lt;&gt;"",COUNTIF($A$6:$A$255,$A207)&gt;1),"Duplicate Course ID",""),IF(AND($D207="Credit",OR($I207="",$I207&lt;=0)),"Credit hours required",""),IF(AND($D207&lt;&gt;"Credit",$I207&gt;0),"Review credit hours",""),IF(OR($J207="",$J207&lt;=0),"Contact hours required",""),IF(OR($K207="",$K207&lt;=0),"Duration required",""),IF(AND(OR($F207="Scheduled",$F207="Active",$F207="Retired"),$L207=""),"Missing effective date",""),IF(AND($F207="Retired",$M207=""),"Missing retirement date",""),IF(AND($F207="Active",$N207=""),"Missing review due date",""),IF(AND($L207&lt;&gt;"",$M207&lt;&gt;"",$M207&lt;$L207),"Retirement before effective date",""),IF(AND($L207&lt;&gt;"",$N207&lt;&gt;"",$N207&lt;$L207),"Review date before effective date",""),IF(AND($F207="Active",$N207&lt;&gt;"",$N207&lt;Dashboard!$B$3),"Review overdue",""),IF($P207="","Missing description",""),IF($Q207="","Missing catalog version",""),IF($R207="","Missing last updated date",""),IF(AND($R207&lt;&gt;"",$R207&gt;Dashboard!$B$3),"Last updated after as-of date","")))</f>
        <v/>
      </c>
    </row>
    <row r="208" ht="36" customHeight="1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26" t="n"/>
      <c r="J208" s="26" t="n"/>
      <c r="K208" s="26" t="n"/>
      <c r="L208" s="27" t="n"/>
      <c r="M208" s="27" t="n"/>
      <c r="N208" s="27" t="n"/>
      <c r="O208" s="15" t="n"/>
      <c r="P208" s="15" t="n"/>
      <c r="Q208" s="15" t="n"/>
      <c r="R208" s="27" t="n"/>
      <c r="S208" s="15" t="n"/>
      <c r="T208" s="10">
        <f>IF(COUNTA($A208:$S208)=0,"",TEXTJOIN(CHAR(59)&amp;" ",TRUE,IF($A208="","Missing Course ID",""),IF($B208="","Missing course title",""),IF($C208="","Missing subject area",""),IF($D208="","Missing course type",""),IF($E208="","Missing delivery mode",""),IF($F208="","Missing catalog status",""),IF($G208="","Missing owning department",""),IF($H208="","Missing catalog level",""),IF(AND($A208&lt;&gt;"",COUNTIF($A$6:$A$255,$A208)&gt;1),"Duplicate Course ID",""),IF(AND($D208="Credit",OR($I208="",$I208&lt;=0)),"Credit hours required",""),IF(AND($D208&lt;&gt;"Credit",$I208&gt;0),"Review credit hours",""),IF(OR($J208="",$J208&lt;=0),"Contact hours required",""),IF(OR($K208="",$K208&lt;=0),"Duration required",""),IF(AND(OR($F208="Scheduled",$F208="Active",$F208="Retired"),$L208=""),"Missing effective date",""),IF(AND($F208="Retired",$M208=""),"Missing retirement date",""),IF(AND($F208="Active",$N208=""),"Missing review due date",""),IF(AND($L208&lt;&gt;"",$M208&lt;&gt;"",$M208&lt;$L208),"Retirement before effective date",""),IF(AND($L208&lt;&gt;"",$N208&lt;&gt;"",$N208&lt;$L208),"Review date before effective date",""),IF(AND($F208="Active",$N208&lt;&gt;"",$N208&lt;Dashboard!$B$3),"Review overdue",""),IF($P208="","Missing description",""),IF($Q208="","Missing catalog version",""),IF($R208="","Missing last updated date",""),IF(AND($R208&lt;&gt;"",$R208&gt;Dashboard!$B$3),"Last updated after as-of date","")))</f>
        <v/>
      </c>
    </row>
    <row r="209" ht="36" customHeight="1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26" t="n"/>
      <c r="J209" s="26" t="n"/>
      <c r="K209" s="26" t="n"/>
      <c r="L209" s="27" t="n"/>
      <c r="M209" s="27" t="n"/>
      <c r="N209" s="27" t="n"/>
      <c r="O209" s="15" t="n"/>
      <c r="P209" s="15" t="n"/>
      <c r="Q209" s="15" t="n"/>
      <c r="R209" s="27" t="n"/>
      <c r="S209" s="15" t="n"/>
      <c r="T209" s="10">
        <f>IF(COUNTA($A209:$S209)=0,"",TEXTJOIN(CHAR(59)&amp;" ",TRUE,IF($A209="","Missing Course ID",""),IF($B209="","Missing course title",""),IF($C209="","Missing subject area",""),IF($D209="","Missing course type",""),IF($E209="","Missing delivery mode",""),IF($F209="","Missing catalog status",""),IF($G209="","Missing owning department",""),IF($H209="","Missing catalog level",""),IF(AND($A209&lt;&gt;"",COUNTIF($A$6:$A$255,$A209)&gt;1),"Duplicate Course ID",""),IF(AND($D209="Credit",OR($I209="",$I209&lt;=0)),"Credit hours required",""),IF(AND($D209&lt;&gt;"Credit",$I209&gt;0),"Review credit hours",""),IF(OR($J209="",$J209&lt;=0),"Contact hours required",""),IF(OR($K209="",$K209&lt;=0),"Duration required",""),IF(AND(OR($F209="Scheduled",$F209="Active",$F209="Retired"),$L209=""),"Missing effective date",""),IF(AND($F209="Retired",$M209=""),"Missing retirement date",""),IF(AND($F209="Active",$N209=""),"Missing review due date",""),IF(AND($L209&lt;&gt;"",$M209&lt;&gt;"",$M209&lt;$L209),"Retirement before effective date",""),IF(AND($L209&lt;&gt;"",$N209&lt;&gt;"",$N209&lt;$L209),"Review date before effective date",""),IF(AND($F209="Active",$N209&lt;&gt;"",$N209&lt;Dashboard!$B$3),"Review overdue",""),IF($P209="","Missing description",""),IF($Q209="","Missing catalog version",""),IF($R209="","Missing last updated date",""),IF(AND($R209&lt;&gt;"",$R209&gt;Dashboard!$B$3),"Last updated after as-of date","")))</f>
        <v/>
      </c>
    </row>
    <row r="210" ht="36" customHeight="1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26" t="n"/>
      <c r="J210" s="26" t="n"/>
      <c r="K210" s="26" t="n"/>
      <c r="L210" s="27" t="n"/>
      <c r="M210" s="27" t="n"/>
      <c r="N210" s="27" t="n"/>
      <c r="O210" s="15" t="n"/>
      <c r="P210" s="15" t="n"/>
      <c r="Q210" s="15" t="n"/>
      <c r="R210" s="27" t="n"/>
      <c r="S210" s="15" t="n"/>
      <c r="T210" s="10">
        <f>IF(COUNTA($A210:$S210)=0,"",TEXTJOIN(CHAR(59)&amp;" ",TRUE,IF($A210="","Missing Course ID",""),IF($B210="","Missing course title",""),IF($C210="","Missing subject area",""),IF($D210="","Missing course type",""),IF($E210="","Missing delivery mode",""),IF($F210="","Missing catalog status",""),IF($G210="","Missing owning department",""),IF($H210="","Missing catalog level",""),IF(AND($A210&lt;&gt;"",COUNTIF($A$6:$A$255,$A210)&gt;1),"Duplicate Course ID",""),IF(AND($D210="Credit",OR($I210="",$I210&lt;=0)),"Credit hours required",""),IF(AND($D210&lt;&gt;"Credit",$I210&gt;0),"Review credit hours",""),IF(OR($J210="",$J210&lt;=0),"Contact hours required",""),IF(OR($K210="",$K210&lt;=0),"Duration required",""),IF(AND(OR($F210="Scheduled",$F210="Active",$F210="Retired"),$L210=""),"Missing effective date",""),IF(AND($F210="Retired",$M210=""),"Missing retirement date",""),IF(AND($F210="Active",$N210=""),"Missing review due date",""),IF(AND($L210&lt;&gt;"",$M210&lt;&gt;"",$M210&lt;$L210),"Retirement before effective date",""),IF(AND($L210&lt;&gt;"",$N210&lt;&gt;"",$N210&lt;$L210),"Review date before effective date",""),IF(AND($F210="Active",$N210&lt;&gt;"",$N210&lt;Dashboard!$B$3),"Review overdue",""),IF($P210="","Missing description",""),IF($Q210="","Missing catalog version",""),IF($R210="","Missing last updated date",""),IF(AND($R210&lt;&gt;"",$R210&gt;Dashboard!$B$3),"Last updated after as-of date","")))</f>
        <v/>
      </c>
    </row>
    <row r="211" ht="36" customHeight="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26" t="n"/>
      <c r="J211" s="26" t="n"/>
      <c r="K211" s="26" t="n"/>
      <c r="L211" s="27" t="n"/>
      <c r="M211" s="27" t="n"/>
      <c r="N211" s="27" t="n"/>
      <c r="O211" s="15" t="n"/>
      <c r="P211" s="15" t="n"/>
      <c r="Q211" s="15" t="n"/>
      <c r="R211" s="27" t="n"/>
      <c r="S211" s="15" t="n"/>
      <c r="T211" s="10">
        <f>IF(COUNTA($A211:$S211)=0,"",TEXTJOIN(CHAR(59)&amp;" ",TRUE,IF($A211="","Missing Course ID",""),IF($B211="","Missing course title",""),IF($C211="","Missing subject area",""),IF($D211="","Missing course type",""),IF($E211="","Missing delivery mode",""),IF($F211="","Missing catalog status",""),IF($G211="","Missing owning department",""),IF($H211="","Missing catalog level",""),IF(AND($A211&lt;&gt;"",COUNTIF($A$6:$A$255,$A211)&gt;1),"Duplicate Course ID",""),IF(AND($D211="Credit",OR($I211="",$I211&lt;=0)),"Credit hours required",""),IF(AND($D211&lt;&gt;"Credit",$I211&gt;0),"Review credit hours",""),IF(OR($J211="",$J211&lt;=0),"Contact hours required",""),IF(OR($K211="",$K211&lt;=0),"Duration required",""),IF(AND(OR($F211="Scheduled",$F211="Active",$F211="Retired"),$L211=""),"Missing effective date",""),IF(AND($F211="Retired",$M211=""),"Missing retirement date",""),IF(AND($F211="Active",$N211=""),"Missing review due date",""),IF(AND($L211&lt;&gt;"",$M211&lt;&gt;"",$M211&lt;$L211),"Retirement before effective date",""),IF(AND($L211&lt;&gt;"",$N211&lt;&gt;"",$N211&lt;$L211),"Review date before effective date",""),IF(AND($F211="Active",$N211&lt;&gt;"",$N211&lt;Dashboard!$B$3),"Review overdue",""),IF($P211="","Missing description",""),IF($Q211="","Missing catalog version",""),IF($R211="","Missing last updated date",""),IF(AND($R211&lt;&gt;"",$R211&gt;Dashboard!$B$3),"Last updated after as-of date","")))</f>
        <v/>
      </c>
    </row>
    <row r="212" ht="36" customHeight="1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26" t="n"/>
      <c r="J212" s="26" t="n"/>
      <c r="K212" s="26" t="n"/>
      <c r="L212" s="27" t="n"/>
      <c r="M212" s="27" t="n"/>
      <c r="N212" s="27" t="n"/>
      <c r="O212" s="15" t="n"/>
      <c r="P212" s="15" t="n"/>
      <c r="Q212" s="15" t="n"/>
      <c r="R212" s="27" t="n"/>
      <c r="S212" s="15" t="n"/>
      <c r="T212" s="10">
        <f>IF(COUNTA($A212:$S212)=0,"",TEXTJOIN(CHAR(59)&amp;" ",TRUE,IF($A212="","Missing Course ID",""),IF($B212="","Missing course title",""),IF($C212="","Missing subject area",""),IF($D212="","Missing course type",""),IF($E212="","Missing delivery mode",""),IF($F212="","Missing catalog status",""),IF($G212="","Missing owning department",""),IF($H212="","Missing catalog level",""),IF(AND($A212&lt;&gt;"",COUNTIF($A$6:$A$255,$A212)&gt;1),"Duplicate Course ID",""),IF(AND($D212="Credit",OR($I212="",$I212&lt;=0)),"Credit hours required",""),IF(AND($D212&lt;&gt;"Credit",$I212&gt;0),"Review credit hours",""),IF(OR($J212="",$J212&lt;=0),"Contact hours required",""),IF(OR($K212="",$K212&lt;=0),"Duration required",""),IF(AND(OR($F212="Scheduled",$F212="Active",$F212="Retired"),$L212=""),"Missing effective date",""),IF(AND($F212="Retired",$M212=""),"Missing retirement date",""),IF(AND($F212="Active",$N212=""),"Missing review due date",""),IF(AND($L212&lt;&gt;"",$M212&lt;&gt;"",$M212&lt;$L212),"Retirement before effective date",""),IF(AND($L212&lt;&gt;"",$N212&lt;&gt;"",$N212&lt;$L212),"Review date before effective date",""),IF(AND($F212="Active",$N212&lt;&gt;"",$N212&lt;Dashboard!$B$3),"Review overdue",""),IF($P212="","Missing description",""),IF($Q212="","Missing catalog version",""),IF($R212="","Missing last updated date",""),IF(AND($R212&lt;&gt;"",$R212&gt;Dashboard!$B$3),"Last updated after as-of date","")))</f>
        <v/>
      </c>
    </row>
    <row r="213" ht="36" customHeight="1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26" t="n"/>
      <c r="J213" s="26" t="n"/>
      <c r="K213" s="26" t="n"/>
      <c r="L213" s="27" t="n"/>
      <c r="M213" s="27" t="n"/>
      <c r="N213" s="27" t="n"/>
      <c r="O213" s="15" t="n"/>
      <c r="P213" s="15" t="n"/>
      <c r="Q213" s="15" t="n"/>
      <c r="R213" s="27" t="n"/>
      <c r="S213" s="15" t="n"/>
      <c r="T213" s="10">
        <f>IF(COUNTA($A213:$S213)=0,"",TEXTJOIN(CHAR(59)&amp;" ",TRUE,IF($A213="","Missing Course ID",""),IF($B213="","Missing course title",""),IF($C213="","Missing subject area",""),IF($D213="","Missing course type",""),IF($E213="","Missing delivery mode",""),IF($F213="","Missing catalog status",""),IF($G213="","Missing owning department",""),IF($H213="","Missing catalog level",""),IF(AND($A213&lt;&gt;"",COUNTIF($A$6:$A$255,$A213)&gt;1),"Duplicate Course ID",""),IF(AND($D213="Credit",OR($I213="",$I213&lt;=0)),"Credit hours required",""),IF(AND($D213&lt;&gt;"Credit",$I213&gt;0),"Review credit hours",""),IF(OR($J213="",$J213&lt;=0),"Contact hours required",""),IF(OR($K213="",$K213&lt;=0),"Duration required",""),IF(AND(OR($F213="Scheduled",$F213="Active",$F213="Retired"),$L213=""),"Missing effective date",""),IF(AND($F213="Retired",$M213=""),"Missing retirement date",""),IF(AND($F213="Active",$N213=""),"Missing review due date",""),IF(AND($L213&lt;&gt;"",$M213&lt;&gt;"",$M213&lt;$L213),"Retirement before effective date",""),IF(AND($L213&lt;&gt;"",$N213&lt;&gt;"",$N213&lt;$L213),"Review date before effective date",""),IF(AND($F213="Active",$N213&lt;&gt;"",$N213&lt;Dashboard!$B$3),"Review overdue",""),IF($P213="","Missing description",""),IF($Q213="","Missing catalog version",""),IF($R213="","Missing last updated date",""),IF(AND($R213&lt;&gt;"",$R213&gt;Dashboard!$B$3),"Last updated after as-of date","")))</f>
        <v/>
      </c>
    </row>
    <row r="214" ht="36" customHeight="1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26" t="n"/>
      <c r="J214" s="26" t="n"/>
      <c r="K214" s="26" t="n"/>
      <c r="L214" s="27" t="n"/>
      <c r="M214" s="27" t="n"/>
      <c r="N214" s="27" t="n"/>
      <c r="O214" s="15" t="n"/>
      <c r="P214" s="15" t="n"/>
      <c r="Q214" s="15" t="n"/>
      <c r="R214" s="27" t="n"/>
      <c r="S214" s="15" t="n"/>
      <c r="T214" s="10">
        <f>IF(COUNTA($A214:$S214)=0,"",TEXTJOIN(CHAR(59)&amp;" ",TRUE,IF($A214="","Missing Course ID",""),IF($B214="","Missing course title",""),IF($C214="","Missing subject area",""),IF($D214="","Missing course type",""),IF($E214="","Missing delivery mode",""),IF($F214="","Missing catalog status",""),IF($G214="","Missing owning department",""),IF($H214="","Missing catalog level",""),IF(AND($A214&lt;&gt;"",COUNTIF($A$6:$A$255,$A214)&gt;1),"Duplicate Course ID",""),IF(AND($D214="Credit",OR($I214="",$I214&lt;=0)),"Credit hours required",""),IF(AND($D214&lt;&gt;"Credit",$I214&gt;0),"Review credit hours",""),IF(OR($J214="",$J214&lt;=0),"Contact hours required",""),IF(OR($K214="",$K214&lt;=0),"Duration required",""),IF(AND(OR($F214="Scheduled",$F214="Active",$F214="Retired"),$L214=""),"Missing effective date",""),IF(AND($F214="Retired",$M214=""),"Missing retirement date",""),IF(AND($F214="Active",$N214=""),"Missing review due date",""),IF(AND($L214&lt;&gt;"",$M214&lt;&gt;"",$M214&lt;$L214),"Retirement before effective date",""),IF(AND($L214&lt;&gt;"",$N214&lt;&gt;"",$N214&lt;$L214),"Review date before effective date",""),IF(AND($F214="Active",$N214&lt;&gt;"",$N214&lt;Dashboard!$B$3),"Review overdue",""),IF($P214="","Missing description",""),IF($Q214="","Missing catalog version",""),IF($R214="","Missing last updated date",""),IF(AND($R214&lt;&gt;"",$R214&gt;Dashboard!$B$3),"Last updated after as-of date","")))</f>
        <v/>
      </c>
    </row>
    <row r="215" ht="36" customHeight="1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26" t="n"/>
      <c r="J215" s="26" t="n"/>
      <c r="K215" s="26" t="n"/>
      <c r="L215" s="27" t="n"/>
      <c r="M215" s="27" t="n"/>
      <c r="N215" s="27" t="n"/>
      <c r="O215" s="15" t="n"/>
      <c r="P215" s="15" t="n"/>
      <c r="Q215" s="15" t="n"/>
      <c r="R215" s="27" t="n"/>
      <c r="S215" s="15" t="n"/>
      <c r="T215" s="10">
        <f>IF(COUNTA($A215:$S215)=0,"",TEXTJOIN(CHAR(59)&amp;" ",TRUE,IF($A215="","Missing Course ID",""),IF($B215="","Missing course title",""),IF($C215="","Missing subject area",""),IF($D215="","Missing course type",""),IF($E215="","Missing delivery mode",""),IF($F215="","Missing catalog status",""),IF($G215="","Missing owning department",""),IF($H215="","Missing catalog level",""),IF(AND($A215&lt;&gt;"",COUNTIF($A$6:$A$255,$A215)&gt;1),"Duplicate Course ID",""),IF(AND($D215="Credit",OR($I215="",$I215&lt;=0)),"Credit hours required",""),IF(AND($D215&lt;&gt;"Credit",$I215&gt;0),"Review credit hours",""),IF(OR($J215="",$J215&lt;=0),"Contact hours required",""),IF(OR($K215="",$K215&lt;=0),"Duration required",""),IF(AND(OR($F215="Scheduled",$F215="Active",$F215="Retired"),$L215=""),"Missing effective date",""),IF(AND($F215="Retired",$M215=""),"Missing retirement date",""),IF(AND($F215="Active",$N215=""),"Missing review due date",""),IF(AND($L215&lt;&gt;"",$M215&lt;&gt;"",$M215&lt;$L215),"Retirement before effective date",""),IF(AND($L215&lt;&gt;"",$N215&lt;&gt;"",$N215&lt;$L215),"Review date before effective date",""),IF(AND($F215="Active",$N215&lt;&gt;"",$N215&lt;Dashboard!$B$3),"Review overdue",""),IF($P215="","Missing description",""),IF($Q215="","Missing catalog version",""),IF($R215="","Missing last updated date",""),IF(AND($R215&lt;&gt;"",$R215&gt;Dashboard!$B$3),"Last updated after as-of date","")))</f>
        <v/>
      </c>
    </row>
    <row r="216" ht="36" customHeight="1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26" t="n"/>
      <c r="J216" s="26" t="n"/>
      <c r="K216" s="26" t="n"/>
      <c r="L216" s="27" t="n"/>
      <c r="M216" s="27" t="n"/>
      <c r="N216" s="27" t="n"/>
      <c r="O216" s="15" t="n"/>
      <c r="P216" s="15" t="n"/>
      <c r="Q216" s="15" t="n"/>
      <c r="R216" s="27" t="n"/>
      <c r="S216" s="15" t="n"/>
      <c r="T216" s="10">
        <f>IF(COUNTA($A216:$S216)=0,"",TEXTJOIN(CHAR(59)&amp;" ",TRUE,IF($A216="","Missing Course ID",""),IF($B216="","Missing course title",""),IF($C216="","Missing subject area",""),IF($D216="","Missing course type",""),IF($E216="","Missing delivery mode",""),IF($F216="","Missing catalog status",""),IF($G216="","Missing owning department",""),IF($H216="","Missing catalog level",""),IF(AND($A216&lt;&gt;"",COUNTIF($A$6:$A$255,$A216)&gt;1),"Duplicate Course ID",""),IF(AND($D216="Credit",OR($I216="",$I216&lt;=0)),"Credit hours required",""),IF(AND($D216&lt;&gt;"Credit",$I216&gt;0),"Review credit hours",""),IF(OR($J216="",$J216&lt;=0),"Contact hours required",""),IF(OR($K216="",$K216&lt;=0),"Duration required",""),IF(AND(OR($F216="Scheduled",$F216="Active",$F216="Retired"),$L216=""),"Missing effective date",""),IF(AND($F216="Retired",$M216=""),"Missing retirement date",""),IF(AND($F216="Active",$N216=""),"Missing review due date",""),IF(AND($L216&lt;&gt;"",$M216&lt;&gt;"",$M216&lt;$L216),"Retirement before effective date",""),IF(AND($L216&lt;&gt;"",$N216&lt;&gt;"",$N216&lt;$L216),"Review date before effective date",""),IF(AND($F216="Active",$N216&lt;&gt;"",$N216&lt;Dashboard!$B$3),"Review overdue",""),IF($P216="","Missing description",""),IF($Q216="","Missing catalog version",""),IF($R216="","Missing last updated date",""),IF(AND($R216&lt;&gt;"",$R216&gt;Dashboard!$B$3),"Last updated after as-of date","")))</f>
        <v/>
      </c>
    </row>
    <row r="217" ht="36" customHeight="1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26" t="n"/>
      <c r="J217" s="26" t="n"/>
      <c r="K217" s="26" t="n"/>
      <c r="L217" s="27" t="n"/>
      <c r="M217" s="27" t="n"/>
      <c r="N217" s="27" t="n"/>
      <c r="O217" s="15" t="n"/>
      <c r="P217" s="15" t="n"/>
      <c r="Q217" s="15" t="n"/>
      <c r="R217" s="27" t="n"/>
      <c r="S217" s="15" t="n"/>
      <c r="T217" s="10">
        <f>IF(COUNTA($A217:$S217)=0,"",TEXTJOIN(CHAR(59)&amp;" ",TRUE,IF($A217="","Missing Course ID",""),IF($B217="","Missing course title",""),IF($C217="","Missing subject area",""),IF($D217="","Missing course type",""),IF($E217="","Missing delivery mode",""),IF($F217="","Missing catalog status",""),IF($G217="","Missing owning department",""),IF($H217="","Missing catalog level",""),IF(AND($A217&lt;&gt;"",COUNTIF($A$6:$A$255,$A217)&gt;1),"Duplicate Course ID",""),IF(AND($D217="Credit",OR($I217="",$I217&lt;=0)),"Credit hours required",""),IF(AND($D217&lt;&gt;"Credit",$I217&gt;0),"Review credit hours",""),IF(OR($J217="",$J217&lt;=0),"Contact hours required",""),IF(OR($K217="",$K217&lt;=0),"Duration required",""),IF(AND(OR($F217="Scheduled",$F217="Active",$F217="Retired"),$L217=""),"Missing effective date",""),IF(AND($F217="Retired",$M217=""),"Missing retirement date",""),IF(AND($F217="Active",$N217=""),"Missing review due date",""),IF(AND($L217&lt;&gt;"",$M217&lt;&gt;"",$M217&lt;$L217),"Retirement before effective date",""),IF(AND($L217&lt;&gt;"",$N217&lt;&gt;"",$N217&lt;$L217),"Review date before effective date",""),IF(AND($F217="Active",$N217&lt;&gt;"",$N217&lt;Dashboard!$B$3),"Review overdue",""),IF($P217="","Missing description",""),IF($Q217="","Missing catalog version",""),IF($R217="","Missing last updated date",""),IF(AND($R217&lt;&gt;"",$R217&gt;Dashboard!$B$3),"Last updated after as-of date","")))</f>
        <v/>
      </c>
    </row>
    <row r="218" ht="36" customHeight="1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26" t="n"/>
      <c r="J218" s="26" t="n"/>
      <c r="K218" s="26" t="n"/>
      <c r="L218" s="27" t="n"/>
      <c r="M218" s="27" t="n"/>
      <c r="N218" s="27" t="n"/>
      <c r="O218" s="15" t="n"/>
      <c r="P218" s="15" t="n"/>
      <c r="Q218" s="15" t="n"/>
      <c r="R218" s="27" t="n"/>
      <c r="S218" s="15" t="n"/>
      <c r="T218" s="10">
        <f>IF(COUNTA($A218:$S218)=0,"",TEXTJOIN(CHAR(59)&amp;" ",TRUE,IF($A218="","Missing Course ID",""),IF($B218="","Missing course title",""),IF($C218="","Missing subject area",""),IF($D218="","Missing course type",""),IF($E218="","Missing delivery mode",""),IF($F218="","Missing catalog status",""),IF($G218="","Missing owning department",""),IF($H218="","Missing catalog level",""),IF(AND($A218&lt;&gt;"",COUNTIF($A$6:$A$255,$A218)&gt;1),"Duplicate Course ID",""),IF(AND($D218="Credit",OR($I218="",$I218&lt;=0)),"Credit hours required",""),IF(AND($D218&lt;&gt;"Credit",$I218&gt;0),"Review credit hours",""),IF(OR($J218="",$J218&lt;=0),"Contact hours required",""),IF(OR($K218="",$K218&lt;=0),"Duration required",""),IF(AND(OR($F218="Scheduled",$F218="Active",$F218="Retired"),$L218=""),"Missing effective date",""),IF(AND($F218="Retired",$M218=""),"Missing retirement date",""),IF(AND($F218="Active",$N218=""),"Missing review due date",""),IF(AND($L218&lt;&gt;"",$M218&lt;&gt;"",$M218&lt;$L218),"Retirement before effective date",""),IF(AND($L218&lt;&gt;"",$N218&lt;&gt;"",$N218&lt;$L218),"Review date before effective date",""),IF(AND($F218="Active",$N218&lt;&gt;"",$N218&lt;Dashboard!$B$3),"Review overdue",""),IF($P218="","Missing description",""),IF($Q218="","Missing catalog version",""),IF($R218="","Missing last updated date",""),IF(AND($R218&lt;&gt;"",$R218&gt;Dashboard!$B$3),"Last updated after as-of date","")))</f>
        <v/>
      </c>
    </row>
    <row r="219" ht="36" customHeight="1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26" t="n"/>
      <c r="J219" s="26" t="n"/>
      <c r="K219" s="26" t="n"/>
      <c r="L219" s="27" t="n"/>
      <c r="M219" s="27" t="n"/>
      <c r="N219" s="27" t="n"/>
      <c r="O219" s="15" t="n"/>
      <c r="P219" s="15" t="n"/>
      <c r="Q219" s="15" t="n"/>
      <c r="R219" s="27" t="n"/>
      <c r="S219" s="15" t="n"/>
      <c r="T219" s="10">
        <f>IF(COUNTA($A219:$S219)=0,"",TEXTJOIN(CHAR(59)&amp;" ",TRUE,IF($A219="","Missing Course ID",""),IF($B219="","Missing course title",""),IF($C219="","Missing subject area",""),IF($D219="","Missing course type",""),IF($E219="","Missing delivery mode",""),IF($F219="","Missing catalog status",""),IF($G219="","Missing owning department",""),IF($H219="","Missing catalog level",""),IF(AND($A219&lt;&gt;"",COUNTIF($A$6:$A$255,$A219)&gt;1),"Duplicate Course ID",""),IF(AND($D219="Credit",OR($I219="",$I219&lt;=0)),"Credit hours required",""),IF(AND($D219&lt;&gt;"Credit",$I219&gt;0),"Review credit hours",""),IF(OR($J219="",$J219&lt;=0),"Contact hours required",""),IF(OR($K219="",$K219&lt;=0),"Duration required",""),IF(AND(OR($F219="Scheduled",$F219="Active",$F219="Retired"),$L219=""),"Missing effective date",""),IF(AND($F219="Retired",$M219=""),"Missing retirement date",""),IF(AND($F219="Active",$N219=""),"Missing review due date",""),IF(AND($L219&lt;&gt;"",$M219&lt;&gt;"",$M219&lt;$L219),"Retirement before effective date",""),IF(AND($L219&lt;&gt;"",$N219&lt;&gt;"",$N219&lt;$L219),"Review date before effective date",""),IF(AND($F219="Active",$N219&lt;&gt;"",$N219&lt;Dashboard!$B$3),"Review overdue",""),IF($P219="","Missing description",""),IF($Q219="","Missing catalog version",""),IF($R219="","Missing last updated date",""),IF(AND($R219&lt;&gt;"",$R219&gt;Dashboard!$B$3),"Last updated after as-of date","")))</f>
        <v/>
      </c>
    </row>
    <row r="220" ht="36" customHeight="1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26" t="n"/>
      <c r="J220" s="26" t="n"/>
      <c r="K220" s="26" t="n"/>
      <c r="L220" s="27" t="n"/>
      <c r="M220" s="27" t="n"/>
      <c r="N220" s="27" t="n"/>
      <c r="O220" s="15" t="n"/>
      <c r="P220" s="15" t="n"/>
      <c r="Q220" s="15" t="n"/>
      <c r="R220" s="27" t="n"/>
      <c r="S220" s="15" t="n"/>
      <c r="T220" s="10">
        <f>IF(COUNTA($A220:$S220)=0,"",TEXTJOIN(CHAR(59)&amp;" ",TRUE,IF($A220="","Missing Course ID",""),IF($B220="","Missing course title",""),IF($C220="","Missing subject area",""),IF($D220="","Missing course type",""),IF($E220="","Missing delivery mode",""),IF($F220="","Missing catalog status",""),IF($G220="","Missing owning department",""),IF($H220="","Missing catalog level",""),IF(AND($A220&lt;&gt;"",COUNTIF($A$6:$A$255,$A220)&gt;1),"Duplicate Course ID",""),IF(AND($D220="Credit",OR($I220="",$I220&lt;=0)),"Credit hours required",""),IF(AND($D220&lt;&gt;"Credit",$I220&gt;0),"Review credit hours",""),IF(OR($J220="",$J220&lt;=0),"Contact hours required",""),IF(OR($K220="",$K220&lt;=0),"Duration required",""),IF(AND(OR($F220="Scheduled",$F220="Active",$F220="Retired"),$L220=""),"Missing effective date",""),IF(AND($F220="Retired",$M220=""),"Missing retirement date",""),IF(AND($F220="Active",$N220=""),"Missing review due date",""),IF(AND($L220&lt;&gt;"",$M220&lt;&gt;"",$M220&lt;$L220),"Retirement before effective date",""),IF(AND($L220&lt;&gt;"",$N220&lt;&gt;"",$N220&lt;$L220),"Review date before effective date",""),IF(AND($F220="Active",$N220&lt;&gt;"",$N220&lt;Dashboard!$B$3),"Review overdue",""),IF($P220="","Missing description",""),IF($Q220="","Missing catalog version",""),IF($R220="","Missing last updated date",""),IF(AND($R220&lt;&gt;"",$R220&gt;Dashboard!$B$3),"Last updated after as-of date","")))</f>
        <v/>
      </c>
    </row>
    <row r="221" ht="36" customHeight="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26" t="n"/>
      <c r="J221" s="26" t="n"/>
      <c r="K221" s="26" t="n"/>
      <c r="L221" s="27" t="n"/>
      <c r="M221" s="27" t="n"/>
      <c r="N221" s="27" t="n"/>
      <c r="O221" s="15" t="n"/>
      <c r="P221" s="15" t="n"/>
      <c r="Q221" s="15" t="n"/>
      <c r="R221" s="27" t="n"/>
      <c r="S221" s="15" t="n"/>
      <c r="T221" s="10">
        <f>IF(COUNTA($A221:$S221)=0,"",TEXTJOIN(CHAR(59)&amp;" ",TRUE,IF($A221="","Missing Course ID",""),IF($B221="","Missing course title",""),IF($C221="","Missing subject area",""),IF($D221="","Missing course type",""),IF($E221="","Missing delivery mode",""),IF($F221="","Missing catalog status",""),IF($G221="","Missing owning department",""),IF($H221="","Missing catalog level",""),IF(AND($A221&lt;&gt;"",COUNTIF($A$6:$A$255,$A221)&gt;1),"Duplicate Course ID",""),IF(AND($D221="Credit",OR($I221="",$I221&lt;=0)),"Credit hours required",""),IF(AND($D221&lt;&gt;"Credit",$I221&gt;0),"Review credit hours",""),IF(OR($J221="",$J221&lt;=0),"Contact hours required",""),IF(OR($K221="",$K221&lt;=0),"Duration required",""),IF(AND(OR($F221="Scheduled",$F221="Active",$F221="Retired"),$L221=""),"Missing effective date",""),IF(AND($F221="Retired",$M221=""),"Missing retirement date",""),IF(AND($F221="Active",$N221=""),"Missing review due date",""),IF(AND($L221&lt;&gt;"",$M221&lt;&gt;"",$M221&lt;$L221),"Retirement before effective date",""),IF(AND($L221&lt;&gt;"",$N221&lt;&gt;"",$N221&lt;$L221),"Review date before effective date",""),IF(AND($F221="Active",$N221&lt;&gt;"",$N221&lt;Dashboard!$B$3),"Review overdue",""),IF($P221="","Missing description",""),IF($Q221="","Missing catalog version",""),IF($R221="","Missing last updated date",""),IF(AND($R221&lt;&gt;"",$R221&gt;Dashboard!$B$3),"Last updated after as-of date","")))</f>
        <v/>
      </c>
    </row>
    <row r="222" ht="36" customHeight="1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26" t="n"/>
      <c r="J222" s="26" t="n"/>
      <c r="K222" s="26" t="n"/>
      <c r="L222" s="27" t="n"/>
      <c r="M222" s="27" t="n"/>
      <c r="N222" s="27" t="n"/>
      <c r="O222" s="15" t="n"/>
      <c r="P222" s="15" t="n"/>
      <c r="Q222" s="15" t="n"/>
      <c r="R222" s="27" t="n"/>
      <c r="S222" s="15" t="n"/>
      <c r="T222" s="10">
        <f>IF(COUNTA($A222:$S222)=0,"",TEXTJOIN(CHAR(59)&amp;" ",TRUE,IF($A222="","Missing Course ID",""),IF($B222="","Missing course title",""),IF($C222="","Missing subject area",""),IF($D222="","Missing course type",""),IF($E222="","Missing delivery mode",""),IF($F222="","Missing catalog status",""),IF($G222="","Missing owning department",""),IF($H222="","Missing catalog level",""),IF(AND($A222&lt;&gt;"",COUNTIF($A$6:$A$255,$A222)&gt;1),"Duplicate Course ID",""),IF(AND($D222="Credit",OR($I222="",$I222&lt;=0)),"Credit hours required",""),IF(AND($D222&lt;&gt;"Credit",$I222&gt;0),"Review credit hours",""),IF(OR($J222="",$J222&lt;=0),"Contact hours required",""),IF(OR($K222="",$K222&lt;=0),"Duration required",""),IF(AND(OR($F222="Scheduled",$F222="Active",$F222="Retired"),$L222=""),"Missing effective date",""),IF(AND($F222="Retired",$M222=""),"Missing retirement date",""),IF(AND($F222="Active",$N222=""),"Missing review due date",""),IF(AND($L222&lt;&gt;"",$M222&lt;&gt;"",$M222&lt;$L222),"Retirement before effective date",""),IF(AND($L222&lt;&gt;"",$N222&lt;&gt;"",$N222&lt;$L222),"Review date before effective date",""),IF(AND($F222="Active",$N222&lt;&gt;"",$N222&lt;Dashboard!$B$3),"Review overdue",""),IF($P222="","Missing description",""),IF($Q222="","Missing catalog version",""),IF($R222="","Missing last updated date",""),IF(AND($R222&lt;&gt;"",$R222&gt;Dashboard!$B$3),"Last updated after as-of date","")))</f>
        <v/>
      </c>
    </row>
    <row r="223" ht="36" customHeight="1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26" t="n"/>
      <c r="J223" s="26" t="n"/>
      <c r="K223" s="26" t="n"/>
      <c r="L223" s="27" t="n"/>
      <c r="M223" s="27" t="n"/>
      <c r="N223" s="27" t="n"/>
      <c r="O223" s="15" t="n"/>
      <c r="P223" s="15" t="n"/>
      <c r="Q223" s="15" t="n"/>
      <c r="R223" s="27" t="n"/>
      <c r="S223" s="15" t="n"/>
      <c r="T223" s="10">
        <f>IF(COUNTA($A223:$S223)=0,"",TEXTJOIN(CHAR(59)&amp;" ",TRUE,IF($A223="","Missing Course ID",""),IF($B223="","Missing course title",""),IF($C223="","Missing subject area",""),IF($D223="","Missing course type",""),IF($E223="","Missing delivery mode",""),IF($F223="","Missing catalog status",""),IF($G223="","Missing owning department",""),IF($H223="","Missing catalog level",""),IF(AND($A223&lt;&gt;"",COUNTIF($A$6:$A$255,$A223)&gt;1),"Duplicate Course ID",""),IF(AND($D223="Credit",OR($I223="",$I223&lt;=0)),"Credit hours required",""),IF(AND($D223&lt;&gt;"Credit",$I223&gt;0),"Review credit hours",""),IF(OR($J223="",$J223&lt;=0),"Contact hours required",""),IF(OR($K223="",$K223&lt;=0),"Duration required",""),IF(AND(OR($F223="Scheduled",$F223="Active",$F223="Retired"),$L223=""),"Missing effective date",""),IF(AND($F223="Retired",$M223=""),"Missing retirement date",""),IF(AND($F223="Active",$N223=""),"Missing review due date",""),IF(AND($L223&lt;&gt;"",$M223&lt;&gt;"",$M223&lt;$L223),"Retirement before effective date",""),IF(AND($L223&lt;&gt;"",$N223&lt;&gt;"",$N223&lt;$L223),"Review date before effective date",""),IF(AND($F223="Active",$N223&lt;&gt;"",$N223&lt;Dashboard!$B$3),"Review overdue",""),IF($P223="","Missing description",""),IF($Q223="","Missing catalog version",""),IF($R223="","Missing last updated date",""),IF(AND($R223&lt;&gt;"",$R223&gt;Dashboard!$B$3),"Last updated after as-of date","")))</f>
        <v/>
      </c>
    </row>
    <row r="224" ht="36" customHeight="1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26" t="n"/>
      <c r="J224" s="26" t="n"/>
      <c r="K224" s="26" t="n"/>
      <c r="L224" s="27" t="n"/>
      <c r="M224" s="27" t="n"/>
      <c r="N224" s="27" t="n"/>
      <c r="O224" s="15" t="n"/>
      <c r="P224" s="15" t="n"/>
      <c r="Q224" s="15" t="n"/>
      <c r="R224" s="27" t="n"/>
      <c r="S224" s="15" t="n"/>
      <c r="T224" s="10">
        <f>IF(COUNTA($A224:$S224)=0,"",TEXTJOIN(CHAR(59)&amp;" ",TRUE,IF($A224="","Missing Course ID",""),IF($B224="","Missing course title",""),IF($C224="","Missing subject area",""),IF($D224="","Missing course type",""),IF($E224="","Missing delivery mode",""),IF($F224="","Missing catalog status",""),IF($G224="","Missing owning department",""),IF($H224="","Missing catalog level",""),IF(AND($A224&lt;&gt;"",COUNTIF($A$6:$A$255,$A224)&gt;1),"Duplicate Course ID",""),IF(AND($D224="Credit",OR($I224="",$I224&lt;=0)),"Credit hours required",""),IF(AND($D224&lt;&gt;"Credit",$I224&gt;0),"Review credit hours",""),IF(OR($J224="",$J224&lt;=0),"Contact hours required",""),IF(OR($K224="",$K224&lt;=0),"Duration required",""),IF(AND(OR($F224="Scheduled",$F224="Active",$F224="Retired"),$L224=""),"Missing effective date",""),IF(AND($F224="Retired",$M224=""),"Missing retirement date",""),IF(AND($F224="Active",$N224=""),"Missing review due date",""),IF(AND($L224&lt;&gt;"",$M224&lt;&gt;"",$M224&lt;$L224),"Retirement before effective date",""),IF(AND($L224&lt;&gt;"",$N224&lt;&gt;"",$N224&lt;$L224),"Review date before effective date",""),IF(AND($F224="Active",$N224&lt;&gt;"",$N224&lt;Dashboard!$B$3),"Review overdue",""),IF($P224="","Missing description",""),IF($Q224="","Missing catalog version",""),IF($R224="","Missing last updated date",""),IF(AND($R224&lt;&gt;"",$R224&gt;Dashboard!$B$3),"Last updated after as-of date","")))</f>
        <v/>
      </c>
    </row>
    <row r="225" ht="36" customHeight="1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26" t="n"/>
      <c r="J225" s="26" t="n"/>
      <c r="K225" s="26" t="n"/>
      <c r="L225" s="27" t="n"/>
      <c r="M225" s="27" t="n"/>
      <c r="N225" s="27" t="n"/>
      <c r="O225" s="15" t="n"/>
      <c r="P225" s="15" t="n"/>
      <c r="Q225" s="15" t="n"/>
      <c r="R225" s="27" t="n"/>
      <c r="S225" s="15" t="n"/>
      <c r="T225" s="10">
        <f>IF(COUNTA($A225:$S225)=0,"",TEXTJOIN(CHAR(59)&amp;" ",TRUE,IF($A225="","Missing Course ID",""),IF($B225="","Missing course title",""),IF($C225="","Missing subject area",""),IF($D225="","Missing course type",""),IF($E225="","Missing delivery mode",""),IF($F225="","Missing catalog status",""),IF($G225="","Missing owning department",""),IF($H225="","Missing catalog level",""),IF(AND($A225&lt;&gt;"",COUNTIF($A$6:$A$255,$A225)&gt;1),"Duplicate Course ID",""),IF(AND($D225="Credit",OR($I225="",$I225&lt;=0)),"Credit hours required",""),IF(AND($D225&lt;&gt;"Credit",$I225&gt;0),"Review credit hours",""),IF(OR($J225="",$J225&lt;=0),"Contact hours required",""),IF(OR($K225="",$K225&lt;=0),"Duration required",""),IF(AND(OR($F225="Scheduled",$F225="Active",$F225="Retired"),$L225=""),"Missing effective date",""),IF(AND($F225="Retired",$M225=""),"Missing retirement date",""),IF(AND($F225="Active",$N225=""),"Missing review due date",""),IF(AND($L225&lt;&gt;"",$M225&lt;&gt;"",$M225&lt;$L225),"Retirement before effective date",""),IF(AND($L225&lt;&gt;"",$N225&lt;&gt;"",$N225&lt;$L225),"Review date before effective date",""),IF(AND($F225="Active",$N225&lt;&gt;"",$N225&lt;Dashboard!$B$3),"Review overdue",""),IF($P225="","Missing description",""),IF($Q225="","Missing catalog version",""),IF($R225="","Missing last updated date",""),IF(AND($R225&lt;&gt;"",$R225&gt;Dashboard!$B$3),"Last updated after as-of date","")))</f>
        <v/>
      </c>
    </row>
    <row r="226" ht="36" customHeight="1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26" t="n"/>
      <c r="J226" s="26" t="n"/>
      <c r="K226" s="26" t="n"/>
      <c r="L226" s="27" t="n"/>
      <c r="M226" s="27" t="n"/>
      <c r="N226" s="27" t="n"/>
      <c r="O226" s="15" t="n"/>
      <c r="P226" s="15" t="n"/>
      <c r="Q226" s="15" t="n"/>
      <c r="R226" s="27" t="n"/>
      <c r="S226" s="15" t="n"/>
      <c r="T226" s="10">
        <f>IF(COUNTA($A226:$S226)=0,"",TEXTJOIN(CHAR(59)&amp;" ",TRUE,IF($A226="","Missing Course ID",""),IF($B226="","Missing course title",""),IF($C226="","Missing subject area",""),IF($D226="","Missing course type",""),IF($E226="","Missing delivery mode",""),IF($F226="","Missing catalog status",""),IF($G226="","Missing owning department",""),IF($H226="","Missing catalog level",""),IF(AND($A226&lt;&gt;"",COUNTIF($A$6:$A$255,$A226)&gt;1),"Duplicate Course ID",""),IF(AND($D226="Credit",OR($I226="",$I226&lt;=0)),"Credit hours required",""),IF(AND($D226&lt;&gt;"Credit",$I226&gt;0),"Review credit hours",""),IF(OR($J226="",$J226&lt;=0),"Contact hours required",""),IF(OR($K226="",$K226&lt;=0),"Duration required",""),IF(AND(OR($F226="Scheduled",$F226="Active",$F226="Retired"),$L226=""),"Missing effective date",""),IF(AND($F226="Retired",$M226=""),"Missing retirement date",""),IF(AND($F226="Active",$N226=""),"Missing review due date",""),IF(AND($L226&lt;&gt;"",$M226&lt;&gt;"",$M226&lt;$L226),"Retirement before effective date",""),IF(AND($L226&lt;&gt;"",$N226&lt;&gt;"",$N226&lt;$L226),"Review date before effective date",""),IF(AND($F226="Active",$N226&lt;&gt;"",$N226&lt;Dashboard!$B$3),"Review overdue",""),IF($P226="","Missing description",""),IF($Q226="","Missing catalog version",""),IF($R226="","Missing last updated date",""),IF(AND($R226&lt;&gt;"",$R226&gt;Dashboard!$B$3),"Last updated after as-of date","")))</f>
        <v/>
      </c>
    </row>
    <row r="227" ht="36" customHeight="1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26" t="n"/>
      <c r="J227" s="26" t="n"/>
      <c r="K227" s="26" t="n"/>
      <c r="L227" s="27" t="n"/>
      <c r="M227" s="27" t="n"/>
      <c r="N227" s="27" t="n"/>
      <c r="O227" s="15" t="n"/>
      <c r="P227" s="15" t="n"/>
      <c r="Q227" s="15" t="n"/>
      <c r="R227" s="27" t="n"/>
      <c r="S227" s="15" t="n"/>
      <c r="T227" s="10">
        <f>IF(COUNTA($A227:$S227)=0,"",TEXTJOIN(CHAR(59)&amp;" ",TRUE,IF($A227="","Missing Course ID",""),IF($B227="","Missing course title",""),IF($C227="","Missing subject area",""),IF($D227="","Missing course type",""),IF($E227="","Missing delivery mode",""),IF($F227="","Missing catalog status",""),IF($G227="","Missing owning department",""),IF($H227="","Missing catalog level",""),IF(AND($A227&lt;&gt;"",COUNTIF($A$6:$A$255,$A227)&gt;1),"Duplicate Course ID",""),IF(AND($D227="Credit",OR($I227="",$I227&lt;=0)),"Credit hours required",""),IF(AND($D227&lt;&gt;"Credit",$I227&gt;0),"Review credit hours",""),IF(OR($J227="",$J227&lt;=0),"Contact hours required",""),IF(OR($K227="",$K227&lt;=0),"Duration required",""),IF(AND(OR($F227="Scheduled",$F227="Active",$F227="Retired"),$L227=""),"Missing effective date",""),IF(AND($F227="Retired",$M227=""),"Missing retirement date",""),IF(AND($F227="Active",$N227=""),"Missing review due date",""),IF(AND($L227&lt;&gt;"",$M227&lt;&gt;"",$M227&lt;$L227),"Retirement before effective date",""),IF(AND($L227&lt;&gt;"",$N227&lt;&gt;"",$N227&lt;$L227),"Review date before effective date",""),IF(AND($F227="Active",$N227&lt;&gt;"",$N227&lt;Dashboard!$B$3),"Review overdue",""),IF($P227="","Missing description",""),IF($Q227="","Missing catalog version",""),IF($R227="","Missing last updated date",""),IF(AND($R227&lt;&gt;"",$R227&gt;Dashboard!$B$3),"Last updated after as-of date","")))</f>
        <v/>
      </c>
    </row>
    <row r="228" ht="36" customHeight="1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26" t="n"/>
      <c r="J228" s="26" t="n"/>
      <c r="K228" s="26" t="n"/>
      <c r="L228" s="27" t="n"/>
      <c r="M228" s="27" t="n"/>
      <c r="N228" s="27" t="n"/>
      <c r="O228" s="15" t="n"/>
      <c r="P228" s="15" t="n"/>
      <c r="Q228" s="15" t="n"/>
      <c r="R228" s="27" t="n"/>
      <c r="S228" s="15" t="n"/>
      <c r="T228" s="10">
        <f>IF(COUNTA($A228:$S228)=0,"",TEXTJOIN(CHAR(59)&amp;" ",TRUE,IF($A228="","Missing Course ID",""),IF($B228="","Missing course title",""),IF($C228="","Missing subject area",""),IF($D228="","Missing course type",""),IF($E228="","Missing delivery mode",""),IF($F228="","Missing catalog status",""),IF($G228="","Missing owning department",""),IF($H228="","Missing catalog level",""),IF(AND($A228&lt;&gt;"",COUNTIF($A$6:$A$255,$A228)&gt;1),"Duplicate Course ID",""),IF(AND($D228="Credit",OR($I228="",$I228&lt;=0)),"Credit hours required",""),IF(AND($D228&lt;&gt;"Credit",$I228&gt;0),"Review credit hours",""),IF(OR($J228="",$J228&lt;=0),"Contact hours required",""),IF(OR($K228="",$K228&lt;=0),"Duration required",""),IF(AND(OR($F228="Scheduled",$F228="Active",$F228="Retired"),$L228=""),"Missing effective date",""),IF(AND($F228="Retired",$M228=""),"Missing retirement date",""),IF(AND($F228="Active",$N228=""),"Missing review due date",""),IF(AND($L228&lt;&gt;"",$M228&lt;&gt;"",$M228&lt;$L228),"Retirement before effective date",""),IF(AND($L228&lt;&gt;"",$N228&lt;&gt;"",$N228&lt;$L228),"Review date before effective date",""),IF(AND($F228="Active",$N228&lt;&gt;"",$N228&lt;Dashboard!$B$3),"Review overdue",""),IF($P228="","Missing description",""),IF($Q228="","Missing catalog version",""),IF($R228="","Missing last updated date",""),IF(AND($R228&lt;&gt;"",$R228&gt;Dashboard!$B$3),"Last updated after as-of date","")))</f>
        <v/>
      </c>
    </row>
    <row r="229" ht="36" customHeight="1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26" t="n"/>
      <c r="J229" s="26" t="n"/>
      <c r="K229" s="26" t="n"/>
      <c r="L229" s="27" t="n"/>
      <c r="M229" s="27" t="n"/>
      <c r="N229" s="27" t="n"/>
      <c r="O229" s="15" t="n"/>
      <c r="P229" s="15" t="n"/>
      <c r="Q229" s="15" t="n"/>
      <c r="R229" s="27" t="n"/>
      <c r="S229" s="15" t="n"/>
      <c r="T229" s="10">
        <f>IF(COUNTA($A229:$S229)=0,"",TEXTJOIN(CHAR(59)&amp;" ",TRUE,IF($A229="","Missing Course ID",""),IF($B229="","Missing course title",""),IF($C229="","Missing subject area",""),IF($D229="","Missing course type",""),IF($E229="","Missing delivery mode",""),IF($F229="","Missing catalog status",""),IF($G229="","Missing owning department",""),IF($H229="","Missing catalog level",""),IF(AND($A229&lt;&gt;"",COUNTIF($A$6:$A$255,$A229)&gt;1),"Duplicate Course ID",""),IF(AND($D229="Credit",OR($I229="",$I229&lt;=0)),"Credit hours required",""),IF(AND($D229&lt;&gt;"Credit",$I229&gt;0),"Review credit hours",""),IF(OR($J229="",$J229&lt;=0),"Contact hours required",""),IF(OR($K229="",$K229&lt;=0),"Duration required",""),IF(AND(OR($F229="Scheduled",$F229="Active",$F229="Retired"),$L229=""),"Missing effective date",""),IF(AND($F229="Retired",$M229=""),"Missing retirement date",""),IF(AND($F229="Active",$N229=""),"Missing review due date",""),IF(AND($L229&lt;&gt;"",$M229&lt;&gt;"",$M229&lt;$L229),"Retirement before effective date",""),IF(AND($L229&lt;&gt;"",$N229&lt;&gt;"",$N229&lt;$L229),"Review date before effective date",""),IF(AND($F229="Active",$N229&lt;&gt;"",$N229&lt;Dashboard!$B$3),"Review overdue",""),IF($P229="","Missing description",""),IF($Q229="","Missing catalog version",""),IF($R229="","Missing last updated date",""),IF(AND($R229&lt;&gt;"",$R229&gt;Dashboard!$B$3),"Last updated after as-of date","")))</f>
        <v/>
      </c>
    </row>
    <row r="230" ht="36" customHeight="1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26" t="n"/>
      <c r="J230" s="26" t="n"/>
      <c r="K230" s="26" t="n"/>
      <c r="L230" s="27" t="n"/>
      <c r="M230" s="27" t="n"/>
      <c r="N230" s="27" t="n"/>
      <c r="O230" s="15" t="n"/>
      <c r="P230" s="15" t="n"/>
      <c r="Q230" s="15" t="n"/>
      <c r="R230" s="27" t="n"/>
      <c r="S230" s="15" t="n"/>
      <c r="T230" s="10">
        <f>IF(COUNTA($A230:$S230)=0,"",TEXTJOIN(CHAR(59)&amp;" ",TRUE,IF($A230="","Missing Course ID",""),IF($B230="","Missing course title",""),IF($C230="","Missing subject area",""),IF($D230="","Missing course type",""),IF($E230="","Missing delivery mode",""),IF($F230="","Missing catalog status",""),IF($G230="","Missing owning department",""),IF($H230="","Missing catalog level",""),IF(AND($A230&lt;&gt;"",COUNTIF($A$6:$A$255,$A230)&gt;1),"Duplicate Course ID",""),IF(AND($D230="Credit",OR($I230="",$I230&lt;=0)),"Credit hours required",""),IF(AND($D230&lt;&gt;"Credit",$I230&gt;0),"Review credit hours",""),IF(OR($J230="",$J230&lt;=0),"Contact hours required",""),IF(OR($K230="",$K230&lt;=0),"Duration required",""),IF(AND(OR($F230="Scheduled",$F230="Active",$F230="Retired"),$L230=""),"Missing effective date",""),IF(AND($F230="Retired",$M230=""),"Missing retirement date",""),IF(AND($F230="Active",$N230=""),"Missing review due date",""),IF(AND($L230&lt;&gt;"",$M230&lt;&gt;"",$M230&lt;$L230),"Retirement before effective date",""),IF(AND($L230&lt;&gt;"",$N230&lt;&gt;"",$N230&lt;$L230),"Review date before effective date",""),IF(AND($F230="Active",$N230&lt;&gt;"",$N230&lt;Dashboard!$B$3),"Review overdue",""),IF($P230="","Missing description",""),IF($Q230="","Missing catalog version",""),IF($R230="","Missing last updated date",""),IF(AND($R230&lt;&gt;"",$R230&gt;Dashboard!$B$3),"Last updated after as-of date","")))</f>
        <v/>
      </c>
    </row>
    <row r="231" ht="36" customHeight="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26" t="n"/>
      <c r="J231" s="26" t="n"/>
      <c r="K231" s="26" t="n"/>
      <c r="L231" s="27" t="n"/>
      <c r="M231" s="27" t="n"/>
      <c r="N231" s="27" t="n"/>
      <c r="O231" s="15" t="n"/>
      <c r="P231" s="15" t="n"/>
      <c r="Q231" s="15" t="n"/>
      <c r="R231" s="27" t="n"/>
      <c r="S231" s="15" t="n"/>
      <c r="T231" s="10">
        <f>IF(COUNTA($A231:$S231)=0,"",TEXTJOIN(CHAR(59)&amp;" ",TRUE,IF($A231="","Missing Course ID",""),IF($B231="","Missing course title",""),IF($C231="","Missing subject area",""),IF($D231="","Missing course type",""),IF($E231="","Missing delivery mode",""),IF($F231="","Missing catalog status",""),IF($G231="","Missing owning department",""),IF($H231="","Missing catalog level",""),IF(AND($A231&lt;&gt;"",COUNTIF($A$6:$A$255,$A231)&gt;1),"Duplicate Course ID",""),IF(AND($D231="Credit",OR($I231="",$I231&lt;=0)),"Credit hours required",""),IF(AND($D231&lt;&gt;"Credit",$I231&gt;0),"Review credit hours",""),IF(OR($J231="",$J231&lt;=0),"Contact hours required",""),IF(OR($K231="",$K231&lt;=0),"Duration required",""),IF(AND(OR($F231="Scheduled",$F231="Active",$F231="Retired"),$L231=""),"Missing effective date",""),IF(AND($F231="Retired",$M231=""),"Missing retirement date",""),IF(AND($F231="Active",$N231=""),"Missing review due date",""),IF(AND($L231&lt;&gt;"",$M231&lt;&gt;"",$M231&lt;$L231),"Retirement before effective date",""),IF(AND($L231&lt;&gt;"",$N231&lt;&gt;"",$N231&lt;$L231),"Review date before effective date",""),IF(AND($F231="Active",$N231&lt;&gt;"",$N231&lt;Dashboard!$B$3),"Review overdue",""),IF($P231="","Missing description",""),IF($Q231="","Missing catalog version",""),IF($R231="","Missing last updated date",""),IF(AND($R231&lt;&gt;"",$R231&gt;Dashboard!$B$3),"Last updated after as-of date","")))</f>
        <v/>
      </c>
    </row>
    <row r="232" ht="36" customHeight="1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26" t="n"/>
      <c r="J232" s="26" t="n"/>
      <c r="K232" s="26" t="n"/>
      <c r="L232" s="27" t="n"/>
      <c r="M232" s="27" t="n"/>
      <c r="N232" s="27" t="n"/>
      <c r="O232" s="15" t="n"/>
      <c r="P232" s="15" t="n"/>
      <c r="Q232" s="15" t="n"/>
      <c r="R232" s="27" t="n"/>
      <c r="S232" s="15" t="n"/>
      <c r="T232" s="10">
        <f>IF(COUNTA($A232:$S232)=0,"",TEXTJOIN(CHAR(59)&amp;" ",TRUE,IF($A232="","Missing Course ID",""),IF($B232="","Missing course title",""),IF($C232="","Missing subject area",""),IF($D232="","Missing course type",""),IF($E232="","Missing delivery mode",""),IF($F232="","Missing catalog status",""),IF($G232="","Missing owning department",""),IF($H232="","Missing catalog level",""),IF(AND($A232&lt;&gt;"",COUNTIF($A$6:$A$255,$A232)&gt;1),"Duplicate Course ID",""),IF(AND($D232="Credit",OR($I232="",$I232&lt;=0)),"Credit hours required",""),IF(AND($D232&lt;&gt;"Credit",$I232&gt;0),"Review credit hours",""),IF(OR($J232="",$J232&lt;=0),"Contact hours required",""),IF(OR($K232="",$K232&lt;=0),"Duration required",""),IF(AND(OR($F232="Scheduled",$F232="Active",$F232="Retired"),$L232=""),"Missing effective date",""),IF(AND($F232="Retired",$M232=""),"Missing retirement date",""),IF(AND($F232="Active",$N232=""),"Missing review due date",""),IF(AND($L232&lt;&gt;"",$M232&lt;&gt;"",$M232&lt;$L232),"Retirement before effective date",""),IF(AND($L232&lt;&gt;"",$N232&lt;&gt;"",$N232&lt;$L232),"Review date before effective date",""),IF(AND($F232="Active",$N232&lt;&gt;"",$N232&lt;Dashboard!$B$3),"Review overdue",""),IF($P232="","Missing description",""),IF($Q232="","Missing catalog version",""),IF($R232="","Missing last updated date",""),IF(AND($R232&lt;&gt;"",$R232&gt;Dashboard!$B$3),"Last updated after as-of date","")))</f>
        <v/>
      </c>
    </row>
    <row r="233" ht="36" customHeight="1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26" t="n"/>
      <c r="J233" s="26" t="n"/>
      <c r="K233" s="26" t="n"/>
      <c r="L233" s="27" t="n"/>
      <c r="M233" s="27" t="n"/>
      <c r="N233" s="27" t="n"/>
      <c r="O233" s="15" t="n"/>
      <c r="P233" s="15" t="n"/>
      <c r="Q233" s="15" t="n"/>
      <c r="R233" s="27" t="n"/>
      <c r="S233" s="15" t="n"/>
      <c r="T233" s="10">
        <f>IF(COUNTA($A233:$S233)=0,"",TEXTJOIN(CHAR(59)&amp;" ",TRUE,IF($A233="","Missing Course ID",""),IF($B233="","Missing course title",""),IF($C233="","Missing subject area",""),IF($D233="","Missing course type",""),IF($E233="","Missing delivery mode",""),IF($F233="","Missing catalog status",""),IF($G233="","Missing owning department",""),IF($H233="","Missing catalog level",""),IF(AND($A233&lt;&gt;"",COUNTIF($A$6:$A$255,$A233)&gt;1),"Duplicate Course ID",""),IF(AND($D233="Credit",OR($I233="",$I233&lt;=0)),"Credit hours required",""),IF(AND($D233&lt;&gt;"Credit",$I233&gt;0),"Review credit hours",""),IF(OR($J233="",$J233&lt;=0),"Contact hours required",""),IF(OR($K233="",$K233&lt;=0),"Duration required",""),IF(AND(OR($F233="Scheduled",$F233="Active",$F233="Retired"),$L233=""),"Missing effective date",""),IF(AND($F233="Retired",$M233=""),"Missing retirement date",""),IF(AND($F233="Active",$N233=""),"Missing review due date",""),IF(AND($L233&lt;&gt;"",$M233&lt;&gt;"",$M233&lt;$L233),"Retirement before effective date",""),IF(AND($L233&lt;&gt;"",$N233&lt;&gt;"",$N233&lt;$L233),"Review date before effective date",""),IF(AND($F233="Active",$N233&lt;&gt;"",$N233&lt;Dashboard!$B$3),"Review overdue",""),IF($P233="","Missing description",""),IF($Q233="","Missing catalog version",""),IF($R233="","Missing last updated date",""),IF(AND($R233&lt;&gt;"",$R233&gt;Dashboard!$B$3),"Last updated after as-of date","")))</f>
        <v/>
      </c>
    </row>
    <row r="234" ht="36" customHeight="1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26" t="n"/>
      <c r="J234" s="26" t="n"/>
      <c r="K234" s="26" t="n"/>
      <c r="L234" s="27" t="n"/>
      <c r="M234" s="27" t="n"/>
      <c r="N234" s="27" t="n"/>
      <c r="O234" s="15" t="n"/>
      <c r="P234" s="15" t="n"/>
      <c r="Q234" s="15" t="n"/>
      <c r="R234" s="27" t="n"/>
      <c r="S234" s="15" t="n"/>
      <c r="T234" s="10">
        <f>IF(COUNTA($A234:$S234)=0,"",TEXTJOIN(CHAR(59)&amp;" ",TRUE,IF($A234="","Missing Course ID",""),IF($B234="","Missing course title",""),IF($C234="","Missing subject area",""),IF($D234="","Missing course type",""),IF($E234="","Missing delivery mode",""),IF($F234="","Missing catalog status",""),IF($G234="","Missing owning department",""),IF($H234="","Missing catalog level",""),IF(AND($A234&lt;&gt;"",COUNTIF($A$6:$A$255,$A234)&gt;1),"Duplicate Course ID",""),IF(AND($D234="Credit",OR($I234="",$I234&lt;=0)),"Credit hours required",""),IF(AND($D234&lt;&gt;"Credit",$I234&gt;0),"Review credit hours",""),IF(OR($J234="",$J234&lt;=0),"Contact hours required",""),IF(OR($K234="",$K234&lt;=0),"Duration required",""),IF(AND(OR($F234="Scheduled",$F234="Active",$F234="Retired"),$L234=""),"Missing effective date",""),IF(AND($F234="Retired",$M234=""),"Missing retirement date",""),IF(AND($F234="Active",$N234=""),"Missing review due date",""),IF(AND($L234&lt;&gt;"",$M234&lt;&gt;"",$M234&lt;$L234),"Retirement before effective date",""),IF(AND($L234&lt;&gt;"",$N234&lt;&gt;"",$N234&lt;$L234),"Review date before effective date",""),IF(AND($F234="Active",$N234&lt;&gt;"",$N234&lt;Dashboard!$B$3),"Review overdue",""),IF($P234="","Missing description",""),IF($Q234="","Missing catalog version",""),IF($R234="","Missing last updated date",""),IF(AND($R234&lt;&gt;"",$R234&gt;Dashboard!$B$3),"Last updated after as-of date","")))</f>
        <v/>
      </c>
    </row>
    <row r="235" ht="36" customHeight="1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26" t="n"/>
      <c r="J235" s="26" t="n"/>
      <c r="K235" s="26" t="n"/>
      <c r="L235" s="27" t="n"/>
      <c r="M235" s="27" t="n"/>
      <c r="N235" s="27" t="n"/>
      <c r="O235" s="15" t="n"/>
      <c r="P235" s="15" t="n"/>
      <c r="Q235" s="15" t="n"/>
      <c r="R235" s="27" t="n"/>
      <c r="S235" s="15" t="n"/>
      <c r="T235" s="10">
        <f>IF(COUNTA($A235:$S235)=0,"",TEXTJOIN(CHAR(59)&amp;" ",TRUE,IF($A235="","Missing Course ID",""),IF($B235="","Missing course title",""),IF($C235="","Missing subject area",""),IF($D235="","Missing course type",""),IF($E235="","Missing delivery mode",""),IF($F235="","Missing catalog status",""),IF($G235="","Missing owning department",""),IF($H235="","Missing catalog level",""),IF(AND($A235&lt;&gt;"",COUNTIF($A$6:$A$255,$A235)&gt;1),"Duplicate Course ID",""),IF(AND($D235="Credit",OR($I235="",$I235&lt;=0)),"Credit hours required",""),IF(AND($D235&lt;&gt;"Credit",$I235&gt;0),"Review credit hours",""),IF(OR($J235="",$J235&lt;=0),"Contact hours required",""),IF(OR($K235="",$K235&lt;=0),"Duration required",""),IF(AND(OR($F235="Scheduled",$F235="Active",$F235="Retired"),$L235=""),"Missing effective date",""),IF(AND($F235="Retired",$M235=""),"Missing retirement date",""),IF(AND($F235="Active",$N235=""),"Missing review due date",""),IF(AND($L235&lt;&gt;"",$M235&lt;&gt;"",$M235&lt;$L235),"Retirement before effective date",""),IF(AND($L235&lt;&gt;"",$N235&lt;&gt;"",$N235&lt;$L235),"Review date before effective date",""),IF(AND($F235="Active",$N235&lt;&gt;"",$N235&lt;Dashboard!$B$3),"Review overdue",""),IF($P235="","Missing description",""),IF($Q235="","Missing catalog version",""),IF($R235="","Missing last updated date",""),IF(AND($R235&lt;&gt;"",$R235&gt;Dashboard!$B$3),"Last updated after as-of date","")))</f>
        <v/>
      </c>
    </row>
    <row r="236" ht="36" customHeight="1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26" t="n"/>
      <c r="J236" s="26" t="n"/>
      <c r="K236" s="26" t="n"/>
      <c r="L236" s="27" t="n"/>
      <c r="M236" s="27" t="n"/>
      <c r="N236" s="27" t="n"/>
      <c r="O236" s="15" t="n"/>
      <c r="P236" s="15" t="n"/>
      <c r="Q236" s="15" t="n"/>
      <c r="R236" s="27" t="n"/>
      <c r="S236" s="15" t="n"/>
      <c r="T236" s="10">
        <f>IF(COUNTA($A236:$S236)=0,"",TEXTJOIN(CHAR(59)&amp;" ",TRUE,IF($A236="","Missing Course ID",""),IF($B236="","Missing course title",""),IF($C236="","Missing subject area",""),IF($D236="","Missing course type",""),IF($E236="","Missing delivery mode",""),IF($F236="","Missing catalog status",""),IF($G236="","Missing owning department",""),IF($H236="","Missing catalog level",""),IF(AND($A236&lt;&gt;"",COUNTIF($A$6:$A$255,$A236)&gt;1),"Duplicate Course ID",""),IF(AND($D236="Credit",OR($I236="",$I236&lt;=0)),"Credit hours required",""),IF(AND($D236&lt;&gt;"Credit",$I236&gt;0),"Review credit hours",""),IF(OR($J236="",$J236&lt;=0),"Contact hours required",""),IF(OR($K236="",$K236&lt;=0),"Duration required",""),IF(AND(OR($F236="Scheduled",$F236="Active",$F236="Retired"),$L236=""),"Missing effective date",""),IF(AND($F236="Retired",$M236=""),"Missing retirement date",""),IF(AND($F236="Active",$N236=""),"Missing review due date",""),IF(AND($L236&lt;&gt;"",$M236&lt;&gt;"",$M236&lt;$L236),"Retirement before effective date",""),IF(AND($L236&lt;&gt;"",$N236&lt;&gt;"",$N236&lt;$L236),"Review date before effective date",""),IF(AND($F236="Active",$N236&lt;&gt;"",$N236&lt;Dashboard!$B$3),"Review overdue",""),IF($P236="","Missing description",""),IF($Q236="","Missing catalog version",""),IF($R236="","Missing last updated date",""),IF(AND($R236&lt;&gt;"",$R236&gt;Dashboard!$B$3),"Last updated after as-of date","")))</f>
        <v/>
      </c>
    </row>
    <row r="237" ht="36" customHeight="1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26" t="n"/>
      <c r="J237" s="26" t="n"/>
      <c r="K237" s="26" t="n"/>
      <c r="L237" s="27" t="n"/>
      <c r="M237" s="27" t="n"/>
      <c r="N237" s="27" t="n"/>
      <c r="O237" s="15" t="n"/>
      <c r="P237" s="15" t="n"/>
      <c r="Q237" s="15" t="n"/>
      <c r="R237" s="27" t="n"/>
      <c r="S237" s="15" t="n"/>
      <c r="T237" s="10">
        <f>IF(COUNTA($A237:$S237)=0,"",TEXTJOIN(CHAR(59)&amp;" ",TRUE,IF($A237="","Missing Course ID",""),IF($B237="","Missing course title",""),IF($C237="","Missing subject area",""),IF($D237="","Missing course type",""),IF($E237="","Missing delivery mode",""),IF($F237="","Missing catalog status",""),IF($G237="","Missing owning department",""),IF($H237="","Missing catalog level",""),IF(AND($A237&lt;&gt;"",COUNTIF($A$6:$A$255,$A237)&gt;1),"Duplicate Course ID",""),IF(AND($D237="Credit",OR($I237="",$I237&lt;=0)),"Credit hours required",""),IF(AND($D237&lt;&gt;"Credit",$I237&gt;0),"Review credit hours",""),IF(OR($J237="",$J237&lt;=0),"Contact hours required",""),IF(OR($K237="",$K237&lt;=0),"Duration required",""),IF(AND(OR($F237="Scheduled",$F237="Active",$F237="Retired"),$L237=""),"Missing effective date",""),IF(AND($F237="Retired",$M237=""),"Missing retirement date",""),IF(AND($F237="Active",$N237=""),"Missing review due date",""),IF(AND($L237&lt;&gt;"",$M237&lt;&gt;"",$M237&lt;$L237),"Retirement before effective date",""),IF(AND($L237&lt;&gt;"",$N237&lt;&gt;"",$N237&lt;$L237),"Review date before effective date",""),IF(AND($F237="Active",$N237&lt;&gt;"",$N237&lt;Dashboard!$B$3),"Review overdue",""),IF($P237="","Missing description",""),IF($Q237="","Missing catalog version",""),IF($R237="","Missing last updated date",""),IF(AND($R237&lt;&gt;"",$R237&gt;Dashboard!$B$3),"Last updated after as-of date","")))</f>
        <v/>
      </c>
    </row>
    <row r="238" ht="36" customHeight="1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26" t="n"/>
      <c r="J238" s="26" t="n"/>
      <c r="K238" s="26" t="n"/>
      <c r="L238" s="27" t="n"/>
      <c r="M238" s="27" t="n"/>
      <c r="N238" s="27" t="n"/>
      <c r="O238" s="15" t="n"/>
      <c r="P238" s="15" t="n"/>
      <c r="Q238" s="15" t="n"/>
      <c r="R238" s="27" t="n"/>
      <c r="S238" s="15" t="n"/>
      <c r="T238" s="10">
        <f>IF(COUNTA($A238:$S238)=0,"",TEXTJOIN(CHAR(59)&amp;" ",TRUE,IF($A238="","Missing Course ID",""),IF($B238="","Missing course title",""),IF($C238="","Missing subject area",""),IF($D238="","Missing course type",""),IF($E238="","Missing delivery mode",""),IF($F238="","Missing catalog status",""),IF($G238="","Missing owning department",""),IF($H238="","Missing catalog level",""),IF(AND($A238&lt;&gt;"",COUNTIF($A$6:$A$255,$A238)&gt;1),"Duplicate Course ID",""),IF(AND($D238="Credit",OR($I238="",$I238&lt;=0)),"Credit hours required",""),IF(AND($D238&lt;&gt;"Credit",$I238&gt;0),"Review credit hours",""),IF(OR($J238="",$J238&lt;=0),"Contact hours required",""),IF(OR($K238="",$K238&lt;=0),"Duration required",""),IF(AND(OR($F238="Scheduled",$F238="Active",$F238="Retired"),$L238=""),"Missing effective date",""),IF(AND($F238="Retired",$M238=""),"Missing retirement date",""),IF(AND($F238="Active",$N238=""),"Missing review due date",""),IF(AND($L238&lt;&gt;"",$M238&lt;&gt;"",$M238&lt;$L238),"Retirement before effective date",""),IF(AND($L238&lt;&gt;"",$N238&lt;&gt;"",$N238&lt;$L238),"Review date before effective date",""),IF(AND($F238="Active",$N238&lt;&gt;"",$N238&lt;Dashboard!$B$3),"Review overdue",""),IF($P238="","Missing description",""),IF($Q238="","Missing catalog version",""),IF($R238="","Missing last updated date",""),IF(AND($R238&lt;&gt;"",$R238&gt;Dashboard!$B$3),"Last updated after as-of date","")))</f>
        <v/>
      </c>
    </row>
    <row r="239" ht="36" customHeight="1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26" t="n"/>
      <c r="J239" s="26" t="n"/>
      <c r="K239" s="26" t="n"/>
      <c r="L239" s="27" t="n"/>
      <c r="M239" s="27" t="n"/>
      <c r="N239" s="27" t="n"/>
      <c r="O239" s="15" t="n"/>
      <c r="P239" s="15" t="n"/>
      <c r="Q239" s="15" t="n"/>
      <c r="R239" s="27" t="n"/>
      <c r="S239" s="15" t="n"/>
      <c r="T239" s="10">
        <f>IF(COUNTA($A239:$S239)=0,"",TEXTJOIN(CHAR(59)&amp;" ",TRUE,IF($A239="","Missing Course ID",""),IF($B239="","Missing course title",""),IF($C239="","Missing subject area",""),IF($D239="","Missing course type",""),IF($E239="","Missing delivery mode",""),IF($F239="","Missing catalog status",""),IF($G239="","Missing owning department",""),IF($H239="","Missing catalog level",""),IF(AND($A239&lt;&gt;"",COUNTIF($A$6:$A$255,$A239)&gt;1),"Duplicate Course ID",""),IF(AND($D239="Credit",OR($I239="",$I239&lt;=0)),"Credit hours required",""),IF(AND($D239&lt;&gt;"Credit",$I239&gt;0),"Review credit hours",""),IF(OR($J239="",$J239&lt;=0),"Contact hours required",""),IF(OR($K239="",$K239&lt;=0),"Duration required",""),IF(AND(OR($F239="Scheduled",$F239="Active",$F239="Retired"),$L239=""),"Missing effective date",""),IF(AND($F239="Retired",$M239=""),"Missing retirement date",""),IF(AND($F239="Active",$N239=""),"Missing review due date",""),IF(AND($L239&lt;&gt;"",$M239&lt;&gt;"",$M239&lt;$L239),"Retirement before effective date",""),IF(AND($L239&lt;&gt;"",$N239&lt;&gt;"",$N239&lt;$L239),"Review date before effective date",""),IF(AND($F239="Active",$N239&lt;&gt;"",$N239&lt;Dashboard!$B$3),"Review overdue",""),IF($P239="","Missing description",""),IF($Q239="","Missing catalog version",""),IF($R239="","Missing last updated date",""),IF(AND($R239&lt;&gt;"",$R239&gt;Dashboard!$B$3),"Last updated after as-of date","")))</f>
        <v/>
      </c>
    </row>
    <row r="240" ht="36" customHeight="1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26" t="n"/>
      <c r="J240" s="26" t="n"/>
      <c r="K240" s="26" t="n"/>
      <c r="L240" s="27" t="n"/>
      <c r="M240" s="27" t="n"/>
      <c r="N240" s="27" t="n"/>
      <c r="O240" s="15" t="n"/>
      <c r="P240" s="15" t="n"/>
      <c r="Q240" s="15" t="n"/>
      <c r="R240" s="27" t="n"/>
      <c r="S240" s="15" t="n"/>
      <c r="T240" s="10">
        <f>IF(COUNTA($A240:$S240)=0,"",TEXTJOIN(CHAR(59)&amp;" ",TRUE,IF($A240="","Missing Course ID",""),IF($B240="","Missing course title",""),IF($C240="","Missing subject area",""),IF($D240="","Missing course type",""),IF($E240="","Missing delivery mode",""),IF($F240="","Missing catalog status",""),IF($G240="","Missing owning department",""),IF($H240="","Missing catalog level",""),IF(AND($A240&lt;&gt;"",COUNTIF($A$6:$A$255,$A240)&gt;1),"Duplicate Course ID",""),IF(AND($D240="Credit",OR($I240="",$I240&lt;=0)),"Credit hours required",""),IF(AND($D240&lt;&gt;"Credit",$I240&gt;0),"Review credit hours",""),IF(OR($J240="",$J240&lt;=0),"Contact hours required",""),IF(OR($K240="",$K240&lt;=0),"Duration required",""),IF(AND(OR($F240="Scheduled",$F240="Active",$F240="Retired"),$L240=""),"Missing effective date",""),IF(AND($F240="Retired",$M240=""),"Missing retirement date",""),IF(AND($F240="Active",$N240=""),"Missing review due date",""),IF(AND($L240&lt;&gt;"",$M240&lt;&gt;"",$M240&lt;$L240),"Retirement before effective date",""),IF(AND($L240&lt;&gt;"",$N240&lt;&gt;"",$N240&lt;$L240),"Review date before effective date",""),IF(AND($F240="Active",$N240&lt;&gt;"",$N240&lt;Dashboard!$B$3),"Review overdue",""),IF($P240="","Missing description",""),IF($Q240="","Missing catalog version",""),IF($R240="","Missing last updated date",""),IF(AND($R240&lt;&gt;"",$R240&gt;Dashboard!$B$3),"Last updated after as-of date","")))</f>
        <v/>
      </c>
    </row>
    <row r="241" ht="36" customHeight="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26" t="n"/>
      <c r="J241" s="26" t="n"/>
      <c r="K241" s="26" t="n"/>
      <c r="L241" s="27" t="n"/>
      <c r="M241" s="27" t="n"/>
      <c r="N241" s="27" t="n"/>
      <c r="O241" s="15" t="n"/>
      <c r="P241" s="15" t="n"/>
      <c r="Q241" s="15" t="n"/>
      <c r="R241" s="27" t="n"/>
      <c r="S241" s="15" t="n"/>
      <c r="T241" s="10">
        <f>IF(COUNTA($A241:$S241)=0,"",TEXTJOIN(CHAR(59)&amp;" ",TRUE,IF($A241="","Missing Course ID",""),IF($B241="","Missing course title",""),IF($C241="","Missing subject area",""),IF($D241="","Missing course type",""),IF($E241="","Missing delivery mode",""),IF($F241="","Missing catalog status",""),IF($G241="","Missing owning department",""),IF($H241="","Missing catalog level",""),IF(AND($A241&lt;&gt;"",COUNTIF($A$6:$A$255,$A241)&gt;1),"Duplicate Course ID",""),IF(AND($D241="Credit",OR($I241="",$I241&lt;=0)),"Credit hours required",""),IF(AND($D241&lt;&gt;"Credit",$I241&gt;0),"Review credit hours",""),IF(OR($J241="",$J241&lt;=0),"Contact hours required",""),IF(OR($K241="",$K241&lt;=0),"Duration required",""),IF(AND(OR($F241="Scheduled",$F241="Active",$F241="Retired"),$L241=""),"Missing effective date",""),IF(AND($F241="Retired",$M241=""),"Missing retirement date",""),IF(AND($F241="Active",$N241=""),"Missing review due date",""),IF(AND($L241&lt;&gt;"",$M241&lt;&gt;"",$M241&lt;$L241),"Retirement before effective date",""),IF(AND($L241&lt;&gt;"",$N241&lt;&gt;"",$N241&lt;$L241),"Review date before effective date",""),IF(AND($F241="Active",$N241&lt;&gt;"",$N241&lt;Dashboard!$B$3),"Review overdue",""),IF($P241="","Missing description",""),IF($Q241="","Missing catalog version",""),IF($R241="","Missing last updated date",""),IF(AND($R241&lt;&gt;"",$R241&gt;Dashboard!$B$3),"Last updated after as-of date","")))</f>
        <v/>
      </c>
    </row>
    <row r="242" ht="36" customHeight="1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26" t="n"/>
      <c r="J242" s="26" t="n"/>
      <c r="K242" s="26" t="n"/>
      <c r="L242" s="27" t="n"/>
      <c r="M242" s="27" t="n"/>
      <c r="N242" s="27" t="n"/>
      <c r="O242" s="15" t="n"/>
      <c r="P242" s="15" t="n"/>
      <c r="Q242" s="15" t="n"/>
      <c r="R242" s="27" t="n"/>
      <c r="S242" s="15" t="n"/>
      <c r="T242" s="10">
        <f>IF(COUNTA($A242:$S242)=0,"",TEXTJOIN(CHAR(59)&amp;" ",TRUE,IF($A242="","Missing Course ID",""),IF($B242="","Missing course title",""),IF($C242="","Missing subject area",""),IF($D242="","Missing course type",""),IF($E242="","Missing delivery mode",""),IF($F242="","Missing catalog status",""),IF($G242="","Missing owning department",""),IF($H242="","Missing catalog level",""),IF(AND($A242&lt;&gt;"",COUNTIF($A$6:$A$255,$A242)&gt;1),"Duplicate Course ID",""),IF(AND($D242="Credit",OR($I242="",$I242&lt;=0)),"Credit hours required",""),IF(AND($D242&lt;&gt;"Credit",$I242&gt;0),"Review credit hours",""),IF(OR($J242="",$J242&lt;=0),"Contact hours required",""),IF(OR($K242="",$K242&lt;=0),"Duration required",""),IF(AND(OR($F242="Scheduled",$F242="Active",$F242="Retired"),$L242=""),"Missing effective date",""),IF(AND($F242="Retired",$M242=""),"Missing retirement date",""),IF(AND($F242="Active",$N242=""),"Missing review due date",""),IF(AND($L242&lt;&gt;"",$M242&lt;&gt;"",$M242&lt;$L242),"Retirement before effective date",""),IF(AND($L242&lt;&gt;"",$N242&lt;&gt;"",$N242&lt;$L242),"Review date before effective date",""),IF(AND($F242="Active",$N242&lt;&gt;"",$N242&lt;Dashboard!$B$3),"Review overdue",""),IF($P242="","Missing description",""),IF($Q242="","Missing catalog version",""),IF($R242="","Missing last updated date",""),IF(AND($R242&lt;&gt;"",$R242&gt;Dashboard!$B$3),"Last updated after as-of date","")))</f>
        <v/>
      </c>
    </row>
    <row r="243" ht="36" customHeight="1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26" t="n"/>
      <c r="J243" s="26" t="n"/>
      <c r="K243" s="26" t="n"/>
      <c r="L243" s="27" t="n"/>
      <c r="M243" s="27" t="n"/>
      <c r="N243" s="27" t="n"/>
      <c r="O243" s="15" t="n"/>
      <c r="P243" s="15" t="n"/>
      <c r="Q243" s="15" t="n"/>
      <c r="R243" s="27" t="n"/>
      <c r="S243" s="15" t="n"/>
      <c r="T243" s="10">
        <f>IF(COUNTA($A243:$S243)=0,"",TEXTJOIN(CHAR(59)&amp;" ",TRUE,IF($A243="","Missing Course ID",""),IF($B243="","Missing course title",""),IF($C243="","Missing subject area",""),IF($D243="","Missing course type",""),IF($E243="","Missing delivery mode",""),IF($F243="","Missing catalog status",""),IF($G243="","Missing owning department",""),IF($H243="","Missing catalog level",""),IF(AND($A243&lt;&gt;"",COUNTIF($A$6:$A$255,$A243)&gt;1),"Duplicate Course ID",""),IF(AND($D243="Credit",OR($I243="",$I243&lt;=0)),"Credit hours required",""),IF(AND($D243&lt;&gt;"Credit",$I243&gt;0),"Review credit hours",""),IF(OR($J243="",$J243&lt;=0),"Contact hours required",""),IF(OR($K243="",$K243&lt;=0),"Duration required",""),IF(AND(OR($F243="Scheduled",$F243="Active",$F243="Retired"),$L243=""),"Missing effective date",""),IF(AND($F243="Retired",$M243=""),"Missing retirement date",""),IF(AND($F243="Active",$N243=""),"Missing review due date",""),IF(AND($L243&lt;&gt;"",$M243&lt;&gt;"",$M243&lt;$L243),"Retirement before effective date",""),IF(AND($L243&lt;&gt;"",$N243&lt;&gt;"",$N243&lt;$L243),"Review date before effective date",""),IF(AND($F243="Active",$N243&lt;&gt;"",$N243&lt;Dashboard!$B$3),"Review overdue",""),IF($P243="","Missing description",""),IF($Q243="","Missing catalog version",""),IF($R243="","Missing last updated date",""),IF(AND($R243&lt;&gt;"",$R243&gt;Dashboard!$B$3),"Last updated after as-of date","")))</f>
        <v/>
      </c>
    </row>
    <row r="244" ht="36" customHeight="1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26" t="n"/>
      <c r="J244" s="26" t="n"/>
      <c r="K244" s="26" t="n"/>
      <c r="L244" s="27" t="n"/>
      <c r="M244" s="27" t="n"/>
      <c r="N244" s="27" t="n"/>
      <c r="O244" s="15" t="n"/>
      <c r="P244" s="15" t="n"/>
      <c r="Q244" s="15" t="n"/>
      <c r="R244" s="27" t="n"/>
      <c r="S244" s="15" t="n"/>
      <c r="T244" s="10">
        <f>IF(COUNTA($A244:$S244)=0,"",TEXTJOIN(CHAR(59)&amp;" ",TRUE,IF($A244="","Missing Course ID",""),IF($B244="","Missing course title",""),IF($C244="","Missing subject area",""),IF($D244="","Missing course type",""),IF($E244="","Missing delivery mode",""),IF($F244="","Missing catalog status",""),IF($G244="","Missing owning department",""),IF($H244="","Missing catalog level",""),IF(AND($A244&lt;&gt;"",COUNTIF($A$6:$A$255,$A244)&gt;1),"Duplicate Course ID",""),IF(AND($D244="Credit",OR($I244="",$I244&lt;=0)),"Credit hours required",""),IF(AND($D244&lt;&gt;"Credit",$I244&gt;0),"Review credit hours",""),IF(OR($J244="",$J244&lt;=0),"Contact hours required",""),IF(OR($K244="",$K244&lt;=0),"Duration required",""),IF(AND(OR($F244="Scheduled",$F244="Active",$F244="Retired"),$L244=""),"Missing effective date",""),IF(AND($F244="Retired",$M244=""),"Missing retirement date",""),IF(AND($F244="Active",$N244=""),"Missing review due date",""),IF(AND($L244&lt;&gt;"",$M244&lt;&gt;"",$M244&lt;$L244),"Retirement before effective date",""),IF(AND($L244&lt;&gt;"",$N244&lt;&gt;"",$N244&lt;$L244),"Review date before effective date",""),IF(AND($F244="Active",$N244&lt;&gt;"",$N244&lt;Dashboard!$B$3),"Review overdue",""),IF($P244="","Missing description",""),IF($Q244="","Missing catalog version",""),IF($R244="","Missing last updated date",""),IF(AND($R244&lt;&gt;"",$R244&gt;Dashboard!$B$3),"Last updated after as-of date","")))</f>
        <v/>
      </c>
    </row>
    <row r="245" ht="36" customHeight="1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26" t="n"/>
      <c r="J245" s="26" t="n"/>
      <c r="K245" s="26" t="n"/>
      <c r="L245" s="27" t="n"/>
      <c r="M245" s="27" t="n"/>
      <c r="N245" s="27" t="n"/>
      <c r="O245" s="15" t="n"/>
      <c r="P245" s="15" t="n"/>
      <c r="Q245" s="15" t="n"/>
      <c r="R245" s="27" t="n"/>
      <c r="S245" s="15" t="n"/>
      <c r="T245" s="10">
        <f>IF(COUNTA($A245:$S245)=0,"",TEXTJOIN(CHAR(59)&amp;" ",TRUE,IF($A245="","Missing Course ID",""),IF($B245="","Missing course title",""),IF($C245="","Missing subject area",""),IF($D245="","Missing course type",""),IF($E245="","Missing delivery mode",""),IF($F245="","Missing catalog status",""),IF($G245="","Missing owning department",""),IF($H245="","Missing catalog level",""),IF(AND($A245&lt;&gt;"",COUNTIF($A$6:$A$255,$A245)&gt;1),"Duplicate Course ID",""),IF(AND($D245="Credit",OR($I245="",$I245&lt;=0)),"Credit hours required",""),IF(AND($D245&lt;&gt;"Credit",$I245&gt;0),"Review credit hours",""),IF(OR($J245="",$J245&lt;=0),"Contact hours required",""),IF(OR($K245="",$K245&lt;=0),"Duration required",""),IF(AND(OR($F245="Scheduled",$F245="Active",$F245="Retired"),$L245=""),"Missing effective date",""),IF(AND($F245="Retired",$M245=""),"Missing retirement date",""),IF(AND($F245="Active",$N245=""),"Missing review due date",""),IF(AND($L245&lt;&gt;"",$M245&lt;&gt;"",$M245&lt;$L245),"Retirement before effective date",""),IF(AND($L245&lt;&gt;"",$N245&lt;&gt;"",$N245&lt;$L245),"Review date before effective date",""),IF(AND($F245="Active",$N245&lt;&gt;"",$N245&lt;Dashboard!$B$3),"Review overdue",""),IF($P245="","Missing description",""),IF($Q245="","Missing catalog version",""),IF($R245="","Missing last updated date",""),IF(AND($R245&lt;&gt;"",$R245&gt;Dashboard!$B$3),"Last updated after as-of date","")))</f>
        <v/>
      </c>
    </row>
    <row r="246" ht="36" customHeight="1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26" t="n"/>
      <c r="J246" s="26" t="n"/>
      <c r="K246" s="26" t="n"/>
      <c r="L246" s="27" t="n"/>
      <c r="M246" s="27" t="n"/>
      <c r="N246" s="27" t="n"/>
      <c r="O246" s="15" t="n"/>
      <c r="P246" s="15" t="n"/>
      <c r="Q246" s="15" t="n"/>
      <c r="R246" s="27" t="n"/>
      <c r="S246" s="15" t="n"/>
      <c r="T246" s="10">
        <f>IF(COUNTA($A246:$S246)=0,"",TEXTJOIN(CHAR(59)&amp;" ",TRUE,IF($A246="","Missing Course ID",""),IF($B246="","Missing course title",""),IF($C246="","Missing subject area",""),IF($D246="","Missing course type",""),IF($E246="","Missing delivery mode",""),IF($F246="","Missing catalog status",""),IF($G246="","Missing owning department",""),IF($H246="","Missing catalog level",""),IF(AND($A246&lt;&gt;"",COUNTIF($A$6:$A$255,$A246)&gt;1),"Duplicate Course ID",""),IF(AND($D246="Credit",OR($I246="",$I246&lt;=0)),"Credit hours required",""),IF(AND($D246&lt;&gt;"Credit",$I246&gt;0),"Review credit hours",""),IF(OR($J246="",$J246&lt;=0),"Contact hours required",""),IF(OR($K246="",$K246&lt;=0),"Duration required",""),IF(AND(OR($F246="Scheduled",$F246="Active",$F246="Retired"),$L246=""),"Missing effective date",""),IF(AND($F246="Retired",$M246=""),"Missing retirement date",""),IF(AND($F246="Active",$N246=""),"Missing review due date",""),IF(AND($L246&lt;&gt;"",$M246&lt;&gt;"",$M246&lt;$L246),"Retirement before effective date",""),IF(AND($L246&lt;&gt;"",$N246&lt;&gt;"",$N246&lt;$L246),"Review date before effective date",""),IF(AND($F246="Active",$N246&lt;&gt;"",$N246&lt;Dashboard!$B$3),"Review overdue",""),IF($P246="","Missing description",""),IF($Q246="","Missing catalog version",""),IF($R246="","Missing last updated date",""),IF(AND($R246&lt;&gt;"",$R246&gt;Dashboard!$B$3),"Last updated after as-of date","")))</f>
        <v/>
      </c>
    </row>
    <row r="247" ht="36" customHeight="1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26" t="n"/>
      <c r="J247" s="26" t="n"/>
      <c r="K247" s="26" t="n"/>
      <c r="L247" s="27" t="n"/>
      <c r="M247" s="27" t="n"/>
      <c r="N247" s="27" t="n"/>
      <c r="O247" s="15" t="n"/>
      <c r="P247" s="15" t="n"/>
      <c r="Q247" s="15" t="n"/>
      <c r="R247" s="27" t="n"/>
      <c r="S247" s="15" t="n"/>
      <c r="T247" s="10">
        <f>IF(COUNTA($A247:$S247)=0,"",TEXTJOIN(CHAR(59)&amp;" ",TRUE,IF($A247="","Missing Course ID",""),IF($B247="","Missing course title",""),IF($C247="","Missing subject area",""),IF($D247="","Missing course type",""),IF($E247="","Missing delivery mode",""),IF($F247="","Missing catalog status",""),IF($G247="","Missing owning department",""),IF($H247="","Missing catalog level",""),IF(AND($A247&lt;&gt;"",COUNTIF($A$6:$A$255,$A247)&gt;1),"Duplicate Course ID",""),IF(AND($D247="Credit",OR($I247="",$I247&lt;=0)),"Credit hours required",""),IF(AND($D247&lt;&gt;"Credit",$I247&gt;0),"Review credit hours",""),IF(OR($J247="",$J247&lt;=0),"Contact hours required",""),IF(OR($K247="",$K247&lt;=0),"Duration required",""),IF(AND(OR($F247="Scheduled",$F247="Active",$F247="Retired"),$L247=""),"Missing effective date",""),IF(AND($F247="Retired",$M247=""),"Missing retirement date",""),IF(AND($F247="Active",$N247=""),"Missing review due date",""),IF(AND($L247&lt;&gt;"",$M247&lt;&gt;"",$M247&lt;$L247),"Retirement before effective date",""),IF(AND($L247&lt;&gt;"",$N247&lt;&gt;"",$N247&lt;$L247),"Review date before effective date",""),IF(AND($F247="Active",$N247&lt;&gt;"",$N247&lt;Dashboard!$B$3),"Review overdue",""),IF($P247="","Missing description",""),IF($Q247="","Missing catalog version",""),IF($R247="","Missing last updated date",""),IF(AND($R247&lt;&gt;"",$R247&gt;Dashboard!$B$3),"Last updated after as-of date","")))</f>
        <v/>
      </c>
    </row>
    <row r="248" ht="36" customHeight="1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26" t="n"/>
      <c r="J248" s="26" t="n"/>
      <c r="K248" s="26" t="n"/>
      <c r="L248" s="27" t="n"/>
      <c r="M248" s="27" t="n"/>
      <c r="N248" s="27" t="n"/>
      <c r="O248" s="15" t="n"/>
      <c r="P248" s="15" t="n"/>
      <c r="Q248" s="15" t="n"/>
      <c r="R248" s="27" t="n"/>
      <c r="S248" s="15" t="n"/>
      <c r="T248" s="10">
        <f>IF(COUNTA($A248:$S248)=0,"",TEXTJOIN(CHAR(59)&amp;" ",TRUE,IF($A248="","Missing Course ID",""),IF($B248="","Missing course title",""),IF($C248="","Missing subject area",""),IF($D248="","Missing course type",""),IF($E248="","Missing delivery mode",""),IF($F248="","Missing catalog status",""),IF($G248="","Missing owning department",""),IF($H248="","Missing catalog level",""),IF(AND($A248&lt;&gt;"",COUNTIF($A$6:$A$255,$A248)&gt;1),"Duplicate Course ID",""),IF(AND($D248="Credit",OR($I248="",$I248&lt;=0)),"Credit hours required",""),IF(AND($D248&lt;&gt;"Credit",$I248&gt;0),"Review credit hours",""),IF(OR($J248="",$J248&lt;=0),"Contact hours required",""),IF(OR($K248="",$K248&lt;=0),"Duration required",""),IF(AND(OR($F248="Scheduled",$F248="Active",$F248="Retired"),$L248=""),"Missing effective date",""),IF(AND($F248="Retired",$M248=""),"Missing retirement date",""),IF(AND($F248="Active",$N248=""),"Missing review due date",""),IF(AND($L248&lt;&gt;"",$M248&lt;&gt;"",$M248&lt;$L248),"Retirement before effective date",""),IF(AND($L248&lt;&gt;"",$N248&lt;&gt;"",$N248&lt;$L248),"Review date before effective date",""),IF(AND($F248="Active",$N248&lt;&gt;"",$N248&lt;Dashboard!$B$3),"Review overdue",""),IF($P248="","Missing description",""),IF($Q248="","Missing catalog version",""),IF($R248="","Missing last updated date",""),IF(AND($R248&lt;&gt;"",$R248&gt;Dashboard!$B$3),"Last updated after as-of date","")))</f>
        <v/>
      </c>
    </row>
    <row r="249" ht="36" customHeight="1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26" t="n"/>
      <c r="J249" s="26" t="n"/>
      <c r="K249" s="26" t="n"/>
      <c r="L249" s="27" t="n"/>
      <c r="M249" s="27" t="n"/>
      <c r="N249" s="27" t="n"/>
      <c r="O249" s="15" t="n"/>
      <c r="P249" s="15" t="n"/>
      <c r="Q249" s="15" t="n"/>
      <c r="R249" s="27" t="n"/>
      <c r="S249" s="15" t="n"/>
      <c r="T249" s="10">
        <f>IF(COUNTA($A249:$S249)=0,"",TEXTJOIN(CHAR(59)&amp;" ",TRUE,IF($A249="","Missing Course ID",""),IF($B249="","Missing course title",""),IF($C249="","Missing subject area",""),IF($D249="","Missing course type",""),IF($E249="","Missing delivery mode",""),IF($F249="","Missing catalog status",""),IF($G249="","Missing owning department",""),IF($H249="","Missing catalog level",""),IF(AND($A249&lt;&gt;"",COUNTIF($A$6:$A$255,$A249)&gt;1),"Duplicate Course ID",""),IF(AND($D249="Credit",OR($I249="",$I249&lt;=0)),"Credit hours required",""),IF(AND($D249&lt;&gt;"Credit",$I249&gt;0),"Review credit hours",""),IF(OR($J249="",$J249&lt;=0),"Contact hours required",""),IF(OR($K249="",$K249&lt;=0),"Duration required",""),IF(AND(OR($F249="Scheduled",$F249="Active",$F249="Retired"),$L249=""),"Missing effective date",""),IF(AND($F249="Retired",$M249=""),"Missing retirement date",""),IF(AND($F249="Active",$N249=""),"Missing review due date",""),IF(AND($L249&lt;&gt;"",$M249&lt;&gt;"",$M249&lt;$L249),"Retirement before effective date",""),IF(AND($L249&lt;&gt;"",$N249&lt;&gt;"",$N249&lt;$L249),"Review date before effective date",""),IF(AND($F249="Active",$N249&lt;&gt;"",$N249&lt;Dashboard!$B$3),"Review overdue",""),IF($P249="","Missing description",""),IF($Q249="","Missing catalog version",""),IF($R249="","Missing last updated date",""),IF(AND($R249&lt;&gt;"",$R249&gt;Dashboard!$B$3),"Last updated after as-of date","")))</f>
        <v/>
      </c>
    </row>
    <row r="250" ht="36" customHeight="1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26" t="n"/>
      <c r="J250" s="26" t="n"/>
      <c r="K250" s="26" t="n"/>
      <c r="L250" s="27" t="n"/>
      <c r="M250" s="27" t="n"/>
      <c r="N250" s="27" t="n"/>
      <c r="O250" s="15" t="n"/>
      <c r="P250" s="15" t="n"/>
      <c r="Q250" s="15" t="n"/>
      <c r="R250" s="27" t="n"/>
      <c r="S250" s="15" t="n"/>
      <c r="T250" s="10">
        <f>IF(COUNTA($A250:$S250)=0,"",TEXTJOIN(CHAR(59)&amp;" ",TRUE,IF($A250="","Missing Course ID",""),IF($B250="","Missing course title",""),IF($C250="","Missing subject area",""),IF($D250="","Missing course type",""),IF($E250="","Missing delivery mode",""),IF($F250="","Missing catalog status",""),IF($G250="","Missing owning department",""),IF($H250="","Missing catalog level",""),IF(AND($A250&lt;&gt;"",COUNTIF($A$6:$A$255,$A250)&gt;1),"Duplicate Course ID",""),IF(AND($D250="Credit",OR($I250="",$I250&lt;=0)),"Credit hours required",""),IF(AND($D250&lt;&gt;"Credit",$I250&gt;0),"Review credit hours",""),IF(OR($J250="",$J250&lt;=0),"Contact hours required",""),IF(OR($K250="",$K250&lt;=0),"Duration required",""),IF(AND(OR($F250="Scheduled",$F250="Active",$F250="Retired"),$L250=""),"Missing effective date",""),IF(AND($F250="Retired",$M250=""),"Missing retirement date",""),IF(AND($F250="Active",$N250=""),"Missing review due date",""),IF(AND($L250&lt;&gt;"",$M250&lt;&gt;"",$M250&lt;$L250),"Retirement before effective date",""),IF(AND($L250&lt;&gt;"",$N250&lt;&gt;"",$N250&lt;$L250),"Review date before effective date",""),IF(AND($F250="Active",$N250&lt;&gt;"",$N250&lt;Dashboard!$B$3),"Review overdue",""),IF($P250="","Missing description",""),IF($Q250="","Missing catalog version",""),IF($R250="","Missing last updated date",""),IF(AND($R250&lt;&gt;"",$R250&gt;Dashboard!$B$3),"Last updated after as-of date","")))</f>
        <v/>
      </c>
    </row>
    <row r="251" ht="36" customHeight="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26" t="n"/>
      <c r="J251" s="26" t="n"/>
      <c r="K251" s="26" t="n"/>
      <c r="L251" s="27" t="n"/>
      <c r="M251" s="27" t="n"/>
      <c r="N251" s="27" t="n"/>
      <c r="O251" s="15" t="n"/>
      <c r="P251" s="15" t="n"/>
      <c r="Q251" s="15" t="n"/>
      <c r="R251" s="27" t="n"/>
      <c r="S251" s="15" t="n"/>
      <c r="T251" s="10">
        <f>IF(COUNTA($A251:$S251)=0,"",TEXTJOIN(CHAR(59)&amp;" ",TRUE,IF($A251="","Missing Course ID",""),IF($B251="","Missing course title",""),IF($C251="","Missing subject area",""),IF($D251="","Missing course type",""),IF($E251="","Missing delivery mode",""),IF($F251="","Missing catalog status",""),IF($G251="","Missing owning department",""),IF($H251="","Missing catalog level",""),IF(AND($A251&lt;&gt;"",COUNTIF($A$6:$A$255,$A251)&gt;1),"Duplicate Course ID",""),IF(AND($D251="Credit",OR($I251="",$I251&lt;=0)),"Credit hours required",""),IF(AND($D251&lt;&gt;"Credit",$I251&gt;0),"Review credit hours",""),IF(OR($J251="",$J251&lt;=0),"Contact hours required",""),IF(OR($K251="",$K251&lt;=0),"Duration required",""),IF(AND(OR($F251="Scheduled",$F251="Active",$F251="Retired"),$L251=""),"Missing effective date",""),IF(AND($F251="Retired",$M251=""),"Missing retirement date",""),IF(AND($F251="Active",$N251=""),"Missing review due date",""),IF(AND($L251&lt;&gt;"",$M251&lt;&gt;"",$M251&lt;$L251),"Retirement before effective date",""),IF(AND($L251&lt;&gt;"",$N251&lt;&gt;"",$N251&lt;$L251),"Review date before effective date",""),IF(AND($F251="Active",$N251&lt;&gt;"",$N251&lt;Dashboard!$B$3),"Review overdue",""),IF($P251="","Missing description",""),IF($Q251="","Missing catalog version",""),IF($R251="","Missing last updated date",""),IF(AND($R251&lt;&gt;"",$R251&gt;Dashboard!$B$3),"Last updated after as-of date","")))</f>
        <v/>
      </c>
    </row>
    <row r="252" ht="36" customHeight="1">
      <c r="A252" s="15" t="n"/>
      <c r="B252" s="15" t="n"/>
      <c r="C252" s="15" t="n"/>
      <c r="D252" s="15" t="n"/>
      <c r="E252" s="15" t="n"/>
      <c r="F252" s="15" t="n"/>
      <c r="G252" s="15" t="n"/>
      <c r="H252" s="15" t="n"/>
      <c r="I252" s="26" t="n"/>
      <c r="J252" s="26" t="n"/>
      <c r="K252" s="26" t="n"/>
      <c r="L252" s="27" t="n"/>
      <c r="M252" s="27" t="n"/>
      <c r="N252" s="27" t="n"/>
      <c r="O252" s="15" t="n"/>
      <c r="P252" s="15" t="n"/>
      <c r="Q252" s="15" t="n"/>
      <c r="R252" s="27" t="n"/>
      <c r="S252" s="15" t="n"/>
      <c r="T252" s="10">
        <f>IF(COUNTA($A252:$S252)=0,"",TEXTJOIN(CHAR(59)&amp;" ",TRUE,IF($A252="","Missing Course ID",""),IF($B252="","Missing course title",""),IF($C252="","Missing subject area",""),IF($D252="","Missing course type",""),IF($E252="","Missing delivery mode",""),IF($F252="","Missing catalog status",""),IF($G252="","Missing owning department",""),IF($H252="","Missing catalog level",""),IF(AND($A252&lt;&gt;"",COUNTIF($A$6:$A$255,$A252)&gt;1),"Duplicate Course ID",""),IF(AND($D252="Credit",OR($I252="",$I252&lt;=0)),"Credit hours required",""),IF(AND($D252&lt;&gt;"Credit",$I252&gt;0),"Review credit hours",""),IF(OR($J252="",$J252&lt;=0),"Contact hours required",""),IF(OR($K252="",$K252&lt;=0),"Duration required",""),IF(AND(OR($F252="Scheduled",$F252="Active",$F252="Retired"),$L252=""),"Missing effective date",""),IF(AND($F252="Retired",$M252=""),"Missing retirement date",""),IF(AND($F252="Active",$N252=""),"Missing review due date",""),IF(AND($L252&lt;&gt;"",$M252&lt;&gt;"",$M252&lt;$L252),"Retirement before effective date",""),IF(AND($L252&lt;&gt;"",$N252&lt;&gt;"",$N252&lt;$L252),"Review date before effective date",""),IF(AND($F252="Active",$N252&lt;&gt;"",$N252&lt;Dashboard!$B$3),"Review overdue",""),IF($P252="","Missing description",""),IF($Q252="","Missing catalog version",""),IF($R252="","Missing last updated date",""),IF(AND($R252&lt;&gt;"",$R252&gt;Dashboard!$B$3),"Last updated after as-of date","")))</f>
        <v/>
      </c>
    </row>
    <row r="253" ht="36" customHeight="1">
      <c r="A253" s="15" t="n"/>
      <c r="B253" s="15" t="n"/>
      <c r="C253" s="15" t="n"/>
      <c r="D253" s="15" t="n"/>
      <c r="E253" s="15" t="n"/>
      <c r="F253" s="15" t="n"/>
      <c r="G253" s="15" t="n"/>
      <c r="H253" s="15" t="n"/>
      <c r="I253" s="26" t="n"/>
      <c r="J253" s="26" t="n"/>
      <c r="K253" s="26" t="n"/>
      <c r="L253" s="27" t="n"/>
      <c r="M253" s="27" t="n"/>
      <c r="N253" s="27" t="n"/>
      <c r="O253" s="15" t="n"/>
      <c r="P253" s="15" t="n"/>
      <c r="Q253" s="15" t="n"/>
      <c r="R253" s="27" t="n"/>
      <c r="S253" s="15" t="n"/>
      <c r="T253" s="10">
        <f>IF(COUNTA($A253:$S253)=0,"",TEXTJOIN(CHAR(59)&amp;" ",TRUE,IF($A253="","Missing Course ID",""),IF($B253="","Missing course title",""),IF($C253="","Missing subject area",""),IF($D253="","Missing course type",""),IF($E253="","Missing delivery mode",""),IF($F253="","Missing catalog status",""),IF($G253="","Missing owning department",""),IF($H253="","Missing catalog level",""),IF(AND($A253&lt;&gt;"",COUNTIF($A$6:$A$255,$A253)&gt;1),"Duplicate Course ID",""),IF(AND($D253="Credit",OR($I253="",$I253&lt;=0)),"Credit hours required",""),IF(AND($D253&lt;&gt;"Credit",$I253&gt;0),"Review credit hours",""),IF(OR($J253="",$J253&lt;=0),"Contact hours required",""),IF(OR($K253="",$K253&lt;=0),"Duration required",""),IF(AND(OR($F253="Scheduled",$F253="Active",$F253="Retired"),$L253=""),"Missing effective date",""),IF(AND($F253="Retired",$M253=""),"Missing retirement date",""),IF(AND($F253="Active",$N253=""),"Missing review due date",""),IF(AND($L253&lt;&gt;"",$M253&lt;&gt;"",$M253&lt;$L253),"Retirement before effective date",""),IF(AND($L253&lt;&gt;"",$N253&lt;&gt;"",$N253&lt;$L253),"Review date before effective date",""),IF(AND($F253="Active",$N253&lt;&gt;"",$N253&lt;Dashboard!$B$3),"Review overdue",""),IF($P253="","Missing description",""),IF($Q253="","Missing catalog version",""),IF($R253="","Missing last updated date",""),IF(AND($R253&lt;&gt;"",$R253&gt;Dashboard!$B$3),"Last updated after as-of date","")))</f>
        <v/>
      </c>
    </row>
    <row r="254" ht="36" customHeight="1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26" t="n"/>
      <c r="J254" s="26" t="n"/>
      <c r="K254" s="26" t="n"/>
      <c r="L254" s="27" t="n"/>
      <c r="M254" s="27" t="n"/>
      <c r="N254" s="27" t="n"/>
      <c r="O254" s="15" t="n"/>
      <c r="P254" s="15" t="n"/>
      <c r="Q254" s="15" t="n"/>
      <c r="R254" s="27" t="n"/>
      <c r="S254" s="15" t="n"/>
      <c r="T254" s="10">
        <f>IF(COUNTA($A254:$S254)=0,"",TEXTJOIN(CHAR(59)&amp;" ",TRUE,IF($A254="","Missing Course ID",""),IF($B254="","Missing course title",""),IF($C254="","Missing subject area",""),IF($D254="","Missing course type",""),IF($E254="","Missing delivery mode",""),IF($F254="","Missing catalog status",""),IF($G254="","Missing owning department",""),IF($H254="","Missing catalog level",""),IF(AND($A254&lt;&gt;"",COUNTIF($A$6:$A$255,$A254)&gt;1),"Duplicate Course ID",""),IF(AND($D254="Credit",OR($I254="",$I254&lt;=0)),"Credit hours required",""),IF(AND($D254&lt;&gt;"Credit",$I254&gt;0),"Review credit hours",""),IF(OR($J254="",$J254&lt;=0),"Contact hours required",""),IF(OR($K254="",$K254&lt;=0),"Duration required",""),IF(AND(OR($F254="Scheduled",$F254="Active",$F254="Retired"),$L254=""),"Missing effective date",""),IF(AND($F254="Retired",$M254=""),"Missing retirement date",""),IF(AND($F254="Active",$N254=""),"Missing review due date",""),IF(AND($L254&lt;&gt;"",$M254&lt;&gt;"",$M254&lt;$L254),"Retirement before effective date",""),IF(AND($L254&lt;&gt;"",$N254&lt;&gt;"",$N254&lt;$L254),"Review date before effective date",""),IF(AND($F254="Active",$N254&lt;&gt;"",$N254&lt;Dashboard!$B$3),"Review overdue",""),IF($P254="","Missing description",""),IF($Q254="","Missing catalog version",""),IF($R254="","Missing last updated date",""),IF(AND($R254&lt;&gt;"",$R254&gt;Dashboard!$B$3),"Last updated after as-of date","")))</f>
        <v/>
      </c>
    </row>
    <row r="255" ht="36" customHeight="1">
      <c r="A255" s="15" t="n"/>
      <c r="B255" s="15" t="n"/>
      <c r="C255" s="15" t="n"/>
      <c r="D255" s="15" t="n"/>
      <c r="E255" s="15" t="n"/>
      <c r="F255" s="15" t="n"/>
      <c r="G255" s="15" t="n"/>
      <c r="H255" s="15" t="n"/>
      <c r="I255" s="26" t="n"/>
      <c r="J255" s="26" t="n"/>
      <c r="K255" s="26" t="n"/>
      <c r="L255" s="27" t="n"/>
      <c r="M255" s="27" t="n"/>
      <c r="N255" s="27" t="n"/>
      <c r="O255" s="15" t="n"/>
      <c r="P255" s="15" t="n"/>
      <c r="Q255" s="15" t="n"/>
      <c r="R255" s="27" t="n"/>
      <c r="S255" s="15" t="n"/>
      <c r="T255" s="10">
        <f>IF(COUNTA($A255:$S255)=0,"",TEXTJOIN(CHAR(59)&amp;" ",TRUE,IF($A255="","Missing Course ID",""),IF($B255="","Missing course title",""),IF($C255="","Missing subject area",""),IF($D255="","Missing course type",""),IF($E255="","Missing delivery mode",""),IF($F255="","Missing catalog status",""),IF($G255="","Missing owning department",""),IF($H255="","Missing catalog level",""),IF(AND($A255&lt;&gt;"",COUNTIF($A$6:$A$255,$A255)&gt;1),"Duplicate Course ID",""),IF(AND($D255="Credit",OR($I255="",$I255&lt;=0)),"Credit hours required",""),IF(AND($D255&lt;&gt;"Credit",$I255&gt;0),"Review credit hours",""),IF(OR($J255="",$J255&lt;=0),"Contact hours required",""),IF(OR($K255="",$K255&lt;=0),"Duration required",""),IF(AND(OR($F255="Scheduled",$F255="Active",$F255="Retired"),$L255=""),"Missing effective date",""),IF(AND($F255="Retired",$M255=""),"Missing retirement date",""),IF(AND($F255="Active",$N255=""),"Missing review due date",""),IF(AND($L255&lt;&gt;"",$M255&lt;&gt;"",$M255&lt;$L255),"Retirement before effective date",""),IF(AND($L255&lt;&gt;"",$N255&lt;&gt;"",$N255&lt;$L255),"Review date before effective date",""),IF(AND($F255="Active",$N255&lt;&gt;"",$N255&lt;Dashboard!$B$3),"Review overdue",""),IF($P255="","Missing description",""),IF($Q255="","Missing catalog version",""),IF($R255="","Missing last updated date",""),IF(AND($R255&lt;&gt;"",$R255&gt;Dashboard!$B$3),"Last updated after as-of date","")))</f>
        <v/>
      </c>
    </row>
  </sheetData>
  <autoFilter ref="A5:T255"/>
  <mergeCells count="3">
    <mergeCell ref="A1:T1"/>
    <mergeCell ref="A3:T3"/>
    <mergeCell ref="A2:T2"/>
  </mergeCells>
  <conditionalFormatting sqref="A6:A255">
    <cfRule type="expression" priority="1" dxfId="0">
      <formula>AND($A6&lt;&gt;"",COUNTIF($A$6:$A$255,$A6)&gt;1)</formula>
    </cfRule>
  </conditionalFormatting>
  <conditionalFormatting sqref="A6:T255">
    <cfRule type="expression" priority="2" dxfId="2">
      <formula>AND(COUNTA($A6:$S6)&gt;0,$T6&lt;&gt;"")</formula>
    </cfRule>
  </conditionalFormatting>
  <conditionalFormatting sqref="N6:N255">
    <cfRule type="expression" priority="3" dxfId="3">
      <formula>AND($F6="Active",$N6&lt;&gt;"",$N6&lt;Dashboard!$B$3)</formula>
    </cfRule>
    <cfRule type="expression" priority="4" dxfId="1">
      <formula>AND($F6="Active",$N6&gt;=Dashboard!$B$3,$N6&lt;=Dashboard!$B$3+Dashboard!$E$3)</formula>
    </cfRule>
  </conditionalFormatting>
  <conditionalFormatting sqref="F6:F255">
    <cfRule type="cellIs" priority="5" operator="equal" dxfId="4">
      <formula>"Active"</formula>
    </cfRule>
    <cfRule type="cellIs" priority="6" operator="equal" dxfId="5">
      <formula>"Scheduled"</formula>
    </cfRule>
    <cfRule type="cellIs" priority="7" operator="equal" dxfId="1">
      <formula>"Draft"</formula>
    </cfRule>
    <cfRule type="cellIs" priority="8" operator="equal" dxfId="6">
      <formula>"Retired"</formula>
    </cfRule>
  </conditionalFormatting>
  <conditionalFormatting sqref="B6:B255">
    <cfRule type="expression" priority="9" dxfId="7">
      <formula>AND($A6&lt;&gt;"",$B6="")</formula>
    </cfRule>
  </conditionalFormatting>
  <conditionalFormatting sqref="T6:T255">
    <cfRule type="expression" priority="10" dxfId="8">
      <formula>$T6&lt;&gt;""</formula>
    </cfRule>
  </conditionalFormatting>
  <dataValidations count="16">
    <dataValidation sqref="A6:A255" showDropDown="0" showInputMessage="0" showErrorMessage="1" allowBlank="0" errorTitle="Invalid Course ID" error="Use 3 to 20 characters and include a hyphen, such as DAT-120." type="custom" errorStyle="stop">
      <formula1>OR(A6="",AND(LEN(A6)&gt;=3,LEN(A6)&lt;=20,ISNUMBER(SEARCH("-",A6))))</formula1>
    </dataValidation>
    <dataValidation sqref="C6:C255" showDropDown="0" showInputMessage="0" showErrorMessage="1" allowBlank="0" errorTitle="Invalid Selection" error="Select an approved value from the dropdown list." type="list" errorStyle="stop">
      <formula1>"Business and Management,Communication,Data and Analytics,Design,Health and Wellness,Information Technology,Leadership,Safety"</formula1>
    </dataValidation>
    <dataValidation sqref="D6:D255" showDropDown="0" showInputMessage="0" showErrorMessage="1" allowBlank="0" errorTitle="Invalid Selection" error="Select an approved value from the dropdown list." type="list" errorStyle="stop">
      <formula1>"Credit,Noncredit,Workshop,Orientation"</formula1>
    </dataValidation>
    <dataValidation sqref="E6:E255" showDropDown="0" showInputMessage="0" showErrorMessage="1" allowBlank="0" errorTitle="Invalid Selection" error="Select an approved value from the dropdown list." type="list" errorStyle="stop">
      <formula1>"In Person,Online,Hybrid,Self-Paced,Other"</formula1>
    </dataValidation>
    <dataValidation sqref="F6:F255" showDropDown="0" showInputMessage="0" showErrorMessage="1" allowBlank="0" errorTitle="Invalid Selection" error="Select an approved value from the dropdown list." type="list" errorStyle="stop">
      <formula1>"Draft,Scheduled,Active,Retired"</formula1>
    </dataValidation>
    <dataValidation sqref="G6:G255" showDropDown="0" showInputMessage="0" showErrorMessage="1" allowBlank="0" errorTitle="Invalid Selection" error="Select an approved value from the dropdown list." type="list" errorStyle="stop">
      <formula1>"Academic Programs,Community Programs,Continuing Education,Learning Services,Professional Learning,Workforce Programs"</formula1>
    </dataValidation>
    <dataValidation sqref="H6:H255" showDropDown="0" showInputMessage="0" showErrorMessage="1" allowBlank="0" errorTitle="Invalid Selection" error="Select an approved value from the dropdown list." type="list" errorStyle="stop">
      <formula1>"Introductory,Intermediate,Advanced"</formula1>
    </dataValidation>
    <dataValidation sqref="I6:I255" showDropDown="0" showInputMessage="0" showErrorMessage="1" allowBlank="0" errorTitle="Invalid Credit Hours" error="Enter a number from 0 through 12." type="decimal" errorStyle="stop" operator="between">
      <formula1>0</formula1>
      <formula2>12</formula2>
    </dataValidation>
    <dataValidation sqref="J6:J255" showDropDown="0" showInputMessage="0" showErrorMessage="1" allowBlank="0" errorTitle="Invalid Contact Hours" error="Enter a number from 0 through 500." type="decimal" errorStyle="stop" operator="between">
      <formula1>0</formula1>
      <formula2>500</formula2>
    </dataValidation>
    <dataValidation sqref="K6:K255" showDropDown="0" showInputMessage="0" showErrorMessage="1" allowBlank="0" errorTitle="Invalid Duration" error="Enter a number from 0 through 104." type="decimal" errorStyle="stop" operator="between">
      <formula1>0</formula1>
      <formula2>104</formula2>
    </dataValidation>
    <dataValidation sqref="L6:N255 R6:R255" showDropDown="0" showInputMessage="0" showErrorMessage="1" allowBlank="0" errorTitle="Invalid Date" error="Enter a valid date between 01/01/2000 and 12/31/2100." type="date" errorStyle="stop" operator="between">
      <formula1>DATE(2000,1,1)</formula1>
      <formula2>DATE(2100,12,31)</formula2>
    </dataValidation>
    <dataValidation sqref="B6:B255" showDropDown="0" showInputMessage="0" showErrorMessage="1" allowBlank="0" errorTitle="Course Title Too Long" error="Enter no more than 150 characters." type="textLength" errorStyle="stop" operator="lessThanOrEqual">
      <formula1>150</formula1>
    </dataValidation>
    <dataValidation sqref="O6:O255" showDropDown="0" showInputMessage="0" showErrorMessage="1" allowBlank="0" errorTitle="Prerequisite Course IDs Too Long" error="Enter no more than 250 characters." type="textLength" errorStyle="stop" operator="lessThanOrEqual">
      <formula1>250</formula1>
    </dataValidation>
    <dataValidation sqref="P6:P255" showDropDown="0" showInputMessage="0" showErrorMessage="1" allowBlank="0" errorTitle="Short Description Too Long" error="Enter no more than 500 characters." type="textLength" errorStyle="stop" operator="lessThanOrEqual">
      <formula1>500</formula1>
    </dataValidation>
    <dataValidation sqref="Q6:Q255" showDropDown="0" showInputMessage="0" showErrorMessage="1" allowBlank="0" errorTitle="Catalog Version Too Long" error="Enter no more than 20 characters." type="textLength" errorStyle="stop" operator="lessThanOrEqual">
      <formula1>20</formula1>
    </dataValidation>
    <dataValidation sqref="S6:S255" showDropDown="0" showInputMessage="0" showErrorMessage="1" allowBlank="0" errorTitle="Internal Notes Too Long" error="Enter no more than 500 characters." type="textLength" errorStyle="stop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30" customWidth="1" min="4" max="4"/>
    <col width="28" customWidth="1" min="5" max="5"/>
    <col width="22" customWidth="1" min="6" max="6"/>
  </cols>
  <sheetData>
    <row r="1" ht="28" customHeight="1">
      <c r="A1" s="13" t="inlineStr">
        <is>
          <t>Catalog Lists</t>
        </is>
      </c>
    </row>
    <row r="2" ht="42" customHeight="1">
      <c r="A2" s="14" t="inlineStr">
        <is>
          <t>Maintain the approved dropdown values below. Keep each list contiguous and do not insert blank cells within a list. Dropdown validation sources must also be updated if approved values change.</t>
        </is>
      </c>
    </row>
    <row r="4">
      <c r="A4" s="7" t="inlineStr">
        <is>
          <t>Course Type</t>
        </is>
      </c>
      <c r="B4" s="7" t="inlineStr">
        <is>
          <t>Delivery Mode</t>
        </is>
      </c>
      <c r="C4" s="7" t="inlineStr">
        <is>
          <t>Catalog Status</t>
        </is>
      </c>
      <c r="D4" s="7" t="inlineStr">
        <is>
          <t>Subject Area</t>
        </is>
      </c>
      <c r="E4" s="7" t="inlineStr">
        <is>
          <t>Owning Department</t>
        </is>
      </c>
      <c r="F4" s="7" t="inlineStr">
        <is>
          <t>Catalog Level</t>
        </is>
      </c>
    </row>
    <row r="5">
      <c r="A5" s="15" t="inlineStr">
        <is>
          <t>Credit</t>
        </is>
      </c>
      <c r="B5" s="15" t="inlineStr">
        <is>
          <t>In Person</t>
        </is>
      </c>
      <c r="C5" s="15" t="inlineStr">
        <is>
          <t>Draft</t>
        </is>
      </c>
      <c r="D5" s="15" t="inlineStr">
        <is>
          <t>Business and Management</t>
        </is>
      </c>
      <c r="E5" s="15" t="inlineStr">
        <is>
          <t>Academic Programs</t>
        </is>
      </c>
      <c r="F5" s="15" t="inlineStr">
        <is>
          <t>Introductory</t>
        </is>
      </c>
    </row>
    <row r="6">
      <c r="A6" s="15" t="inlineStr">
        <is>
          <t>Noncredit</t>
        </is>
      </c>
      <c r="B6" s="15" t="inlineStr">
        <is>
          <t>Online</t>
        </is>
      </c>
      <c r="C6" s="15" t="inlineStr">
        <is>
          <t>Scheduled</t>
        </is>
      </c>
      <c r="D6" s="15" t="inlineStr">
        <is>
          <t>Communication</t>
        </is>
      </c>
      <c r="E6" s="15" t="inlineStr">
        <is>
          <t>Community Programs</t>
        </is>
      </c>
      <c r="F6" s="15" t="inlineStr">
        <is>
          <t>Intermediate</t>
        </is>
      </c>
    </row>
    <row r="7">
      <c r="A7" s="15" t="inlineStr">
        <is>
          <t>Workshop</t>
        </is>
      </c>
      <c r="B7" s="15" t="inlineStr">
        <is>
          <t>Hybrid</t>
        </is>
      </c>
      <c r="C7" s="15" t="inlineStr">
        <is>
          <t>Active</t>
        </is>
      </c>
      <c r="D7" s="15" t="inlineStr">
        <is>
          <t>Data and Analytics</t>
        </is>
      </c>
      <c r="E7" s="15" t="inlineStr">
        <is>
          <t>Continuing Education</t>
        </is>
      </c>
      <c r="F7" s="15" t="inlineStr">
        <is>
          <t>Advanced</t>
        </is>
      </c>
    </row>
    <row r="8">
      <c r="A8" s="15" t="inlineStr">
        <is>
          <t>Orientation</t>
        </is>
      </c>
      <c r="B8" s="15" t="inlineStr">
        <is>
          <t>Self-Paced</t>
        </is>
      </c>
      <c r="C8" s="15" t="inlineStr">
        <is>
          <t>Retired</t>
        </is>
      </c>
      <c r="D8" s="15" t="inlineStr">
        <is>
          <t>Design</t>
        </is>
      </c>
      <c r="E8" s="15" t="inlineStr">
        <is>
          <t>Learning Services</t>
        </is>
      </c>
    </row>
    <row r="9">
      <c r="B9" s="15" t="inlineStr">
        <is>
          <t>Other</t>
        </is>
      </c>
      <c r="D9" s="15" t="inlineStr">
        <is>
          <t>Health and Wellness</t>
        </is>
      </c>
      <c r="E9" s="15" t="inlineStr">
        <is>
          <t>Professional Learning</t>
        </is>
      </c>
    </row>
    <row r="10">
      <c r="D10" s="15" t="inlineStr">
        <is>
          <t>Information Technology</t>
        </is>
      </c>
      <c r="E10" s="15" t="inlineStr">
        <is>
          <t>Workforce Programs</t>
        </is>
      </c>
    </row>
    <row r="11">
      <c r="D11" s="15" t="inlineStr">
        <is>
          <t>Leadership</t>
        </is>
      </c>
    </row>
    <row r="12">
      <c r="D12" s="15" t="inlineStr">
        <is>
          <t>Safety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3" t="inlineStr">
        <is>
          <t>Instructions</t>
        </is>
      </c>
    </row>
    <row r="3">
      <c r="A3" s="18" t="inlineStr">
        <is>
          <t>1. Getting Started</t>
        </is>
      </c>
      <c r="B3" s="22" t="n"/>
      <c r="C3" s="22" t="n"/>
      <c r="D3" s="22" t="n"/>
      <c r="E3" s="22" t="n"/>
      <c r="F3" s="23" t="n"/>
    </row>
    <row r="4" ht="34" customHeight="1">
      <c r="A4" s="19" t="inlineStr">
        <is>
          <t>1</t>
        </is>
      </c>
      <c r="B4" s="20" t="inlineStr">
        <is>
          <t>Set the As of Date and Review Window (Days) on the Dashboard.</t>
        </is>
      </c>
      <c r="C4" s="22" t="n"/>
      <c r="D4" s="22" t="n"/>
      <c r="E4" s="22" t="n"/>
      <c r="F4" s="23" t="n"/>
    </row>
    <row r="5" ht="34" customHeight="1">
      <c r="A5" s="19" t="inlineStr">
        <is>
          <t>2</t>
        </is>
      </c>
      <c r="B5" s="20" t="inlineStr">
        <is>
          <t>Add or update one course per row on the Course Catalog sheet.</t>
        </is>
      </c>
      <c r="C5" s="22" t="n"/>
      <c r="D5" s="22" t="n"/>
      <c r="E5" s="22" t="n"/>
      <c r="F5" s="23" t="n"/>
    </row>
    <row r="6" ht="34" customHeight="1">
      <c r="A6" s="19" t="inlineStr">
        <is>
          <t>3</t>
        </is>
      </c>
      <c r="B6" s="20" t="inlineStr">
        <is>
          <t>Select approved values from the dropdown lists.</t>
        </is>
      </c>
      <c r="C6" s="22" t="n"/>
      <c r="D6" s="22" t="n"/>
      <c r="E6" s="22" t="n"/>
      <c r="F6" s="23" t="n"/>
    </row>
    <row r="7" ht="34" customHeight="1">
      <c r="A7" s="19" t="inlineStr">
        <is>
          <t>4</t>
        </is>
      </c>
      <c r="B7" s="20" t="inlineStr">
        <is>
          <t>Review the Record Check column and correct every applicable alert.</t>
        </is>
      </c>
      <c r="C7" s="22" t="n"/>
      <c r="D7" s="22" t="n"/>
      <c r="E7" s="22" t="n"/>
      <c r="F7" s="23" t="n"/>
    </row>
    <row r="8" ht="34" customHeight="1">
      <c r="A8" s="19" t="inlineStr">
        <is>
          <t>5</t>
        </is>
      </c>
      <c r="B8" s="20" t="inlineStr">
        <is>
          <t>Use the Dashboard to monitor status totals, overdue reviews, and upcoming review work.</t>
        </is>
      </c>
      <c r="C8" s="22" t="n"/>
      <c r="D8" s="22" t="n"/>
      <c r="E8" s="22" t="n"/>
      <c r="F8" s="23" t="n"/>
    </row>
    <row r="9" ht="34" customHeight="1">
      <c r="A9" s="19" t="inlineStr">
        <is>
          <t>6</t>
        </is>
      </c>
      <c r="B9" s="20" t="inlineStr">
        <is>
          <t>Filter the catalog table as needed before sharing or printing.</t>
        </is>
      </c>
      <c r="C9" s="22" t="n"/>
      <c r="D9" s="22" t="n"/>
      <c r="E9" s="22" t="n"/>
      <c r="F9" s="23" t="n"/>
    </row>
    <row r="11">
      <c r="A11" s="18" t="inlineStr">
        <is>
          <t>2. Record Rules</t>
        </is>
      </c>
      <c r="B11" s="22" t="n"/>
      <c r="C11" s="22" t="n"/>
      <c r="D11" s="22" t="n"/>
      <c r="E11" s="22" t="n"/>
      <c r="F11" s="23" t="n"/>
    </row>
    <row r="12" ht="34" customHeight="1">
      <c r="A12" s="19" t="inlineStr">
        <is>
          <t>Course ID</t>
        </is>
      </c>
      <c r="B12" s="20" t="inlineStr">
        <is>
          <t>Must be unique and should follow a consistent code format such as DAT-120.</t>
        </is>
      </c>
      <c r="C12" s="22" t="n"/>
      <c r="D12" s="22" t="n"/>
      <c r="E12" s="22" t="n"/>
      <c r="F12" s="23" t="n"/>
    </row>
    <row r="13" ht="34" customHeight="1">
      <c r="A13" s="19" t="inlineStr">
        <is>
          <t>Required fields</t>
        </is>
      </c>
      <c r="B13" s="20" t="inlineStr">
        <is>
          <t>Course Title, Subject Area, Course Type, Delivery Mode, Catalog Status, Owning Department, and Catalog Level are required.</t>
        </is>
      </c>
      <c r="C13" s="22" t="n"/>
      <c r="D13" s="22" t="n"/>
      <c r="E13" s="22" t="n"/>
      <c r="F13" s="23" t="n"/>
    </row>
    <row r="14" ht="34" customHeight="1">
      <c r="A14" s="19" t="inlineStr">
        <is>
          <t>Credit Hours</t>
        </is>
      </c>
      <c r="B14" s="20" t="inlineStr">
        <is>
          <t>Credit courses require Credit Hours greater than zero. Other course types should use zero or blank Credit Hours.</t>
        </is>
      </c>
      <c r="C14" s="22" t="n"/>
      <c r="D14" s="22" t="n"/>
      <c r="E14" s="22" t="n"/>
      <c r="F14" s="23" t="n"/>
    </row>
    <row r="15" ht="34" customHeight="1">
      <c r="A15" s="19" t="inlineStr">
        <is>
          <t>Hours and duration</t>
        </is>
      </c>
      <c r="B15" s="20" t="inlineStr">
        <is>
          <t>Contact Hours and Duration Weeks must be greater than zero for every populated record.</t>
        </is>
      </c>
      <c r="C15" s="22" t="n"/>
      <c r="D15" s="22" t="n"/>
      <c r="E15" s="22" t="n"/>
      <c r="F15" s="23" t="n"/>
    </row>
    <row r="16" ht="34" customHeight="1">
      <c r="A16" s="19" t="inlineStr">
        <is>
          <t>Effective Date</t>
        </is>
      </c>
      <c r="B16" s="20" t="inlineStr">
        <is>
          <t>Scheduled, Active, and Retired courses require an Effective Date.</t>
        </is>
      </c>
      <c r="C16" s="22" t="n"/>
      <c r="D16" s="22" t="n"/>
      <c r="E16" s="22" t="n"/>
      <c r="F16" s="23" t="n"/>
    </row>
    <row r="17" ht="34" customHeight="1">
      <c r="A17" s="19" t="inlineStr">
        <is>
          <t>Status dates</t>
        </is>
      </c>
      <c r="B17" s="20" t="inlineStr">
        <is>
          <t>Active courses require a Review Due Date. Retired courses require a Retirement Date.</t>
        </is>
      </c>
      <c r="C17" s="22" t="n"/>
      <c r="D17" s="22" t="n"/>
      <c r="E17" s="22" t="n"/>
      <c r="F17" s="23" t="n"/>
    </row>
    <row r="18" ht="34" customHeight="1">
      <c r="A18" s="19" t="inlineStr">
        <is>
          <t>Date order</t>
        </is>
      </c>
      <c r="B18" s="20" t="inlineStr">
        <is>
          <t>A Retirement Date and Review Due Date cannot be earlier than the Effective Date.</t>
        </is>
      </c>
      <c r="C18" s="22" t="n"/>
      <c r="D18" s="22" t="n"/>
      <c r="E18" s="22" t="n"/>
      <c r="F18" s="23" t="n"/>
    </row>
    <row r="19" ht="34" customHeight="1">
      <c r="A19" s="19" t="inlineStr">
        <is>
          <t>Last Updated</t>
        </is>
      </c>
      <c r="B19" s="20" t="inlineStr">
        <is>
          <t>Cannot be later than the Dashboard As of Date.</t>
        </is>
      </c>
      <c r="C19" s="22" t="n"/>
      <c r="D19" s="22" t="n"/>
      <c r="E19" s="22" t="n"/>
      <c r="F19" s="23" t="n"/>
    </row>
    <row r="20" ht="34" customHeight="1">
      <c r="A20" s="19" t="inlineStr">
        <is>
          <t>Prerequisites</t>
        </is>
      </c>
      <c r="B20" s="20" t="inlineStr">
        <is>
          <t>Separate multiple prerequisite course IDs with semicolons.</t>
        </is>
      </c>
      <c r="C20" s="22" t="n"/>
      <c r="D20" s="22" t="n"/>
      <c r="E20" s="22" t="n"/>
      <c r="F20" s="23" t="n"/>
    </row>
    <row r="21" ht="34" customHeight="1">
      <c r="A21" s="19" t="inlineStr">
        <is>
          <t>Privacy</t>
        </is>
      </c>
      <c r="B21" s="20" t="inlineStr">
        <is>
          <t>Do not enter student records, instructor personal details, or confidential notes.</t>
        </is>
      </c>
      <c r="C21" s="22" t="n"/>
      <c r="D21" s="22" t="n"/>
      <c r="E21" s="22" t="n"/>
      <c r="F21" s="23" t="n"/>
    </row>
    <row r="23">
      <c r="A23" s="18" t="inlineStr">
        <is>
          <t>3. Status Definitions</t>
        </is>
      </c>
      <c r="B23" s="22" t="n"/>
      <c r="C23" s="22" t="n"/>
      <c r="D23" s="22" t="n"/>
      <c r="E23" s="22" t="n"/>
      <c r="F23" s="23" t="n"/>
    </row>
    <row r="24" ht="34" customHeight="1">
      <c r="A24" s="19" t="inlineStr">
        <is>
          <t>Draft</t>
        </is>
      </c>
      <c r="B24" s="20" t="inlineStr">
        <is>
          <t>Course information is being developed and is not ready for operational use.</t>
        </is>
      </c>
      <c r="C24" s="22" t="n"/>
      <c r="D24" s="22" t="n"/>
      <c r="E24" s="22" t="n"/>
      <c r="F24" s="23" t="n"/>
    </row>
    <row r="25" ht="34" customHeight="1">
      <c r="A25" s="19" t="inlineStr">
        <is>
          <t>Scheduled</t>
        </is>
      </c>
      <c r="B25" s="20" t="inlineStr">
        <is>
          <t>Course is approved for future use but is not yet effective.</t>
        </is>
      </c>
      <c r="C25" s="22" t="n"/>
      <c r="D25" s="22" t="n"/>
      <c r="E25" s="22" t="n"/>
      <c r="F25" s="23" t="n"/>
    </row>
    <row r="26" ht="34" customHeight="1">
      <c r="A26" s="19" t="inlineStr">
        <is>
          <t>Active</t>
        </is>
      </c>
      <c r="B26" s="20" t="inlineStr">
        <is>
          <t>Course is currently available for planning or delivery.</t>
        </is>
      </c>
      <c r="C26" s="22" t="n"/>
      <c r="D26" s="22" t="n"/>
      <c r="E26" s="22" t="n"/>
      <c r="F26" s="23" t="n"/>
    </row>
    <row r="27" ht="34" customHeight="1">
      <c r="A27" s="19" t="inlineStr">
        <is>
          <t>Retired</t>
        </is>
      </c>
      <c r="B27" s="20" t="inlineStr">
        <is>
          <t>Course is no longer available for new scheduling.</t>
        </is>
      </c>
      <c r="C27" s="22" t="n"/>
      <c r="D27" s="22" t="n"/>
      <c r="E27" s="22" t="n"/>
      <c r="F27" s="23" t="n"/>
    </row>
    <row r="29">
      <c r="A29" s="18" t="inlineStr">
        <is>
          <t>4. Alert Definitions</t>
        </is>
      </c>
      <c r="B29" s="22" t="n"/>
      <c r="C29" s="22" t="n"/>
      <c r="D29" s="22" t="n"/>
      <c r="E29" s="22" t="n"/>
      <c r="F29" s="23" t="n"/>
    </row>
    <row r="30" ht="34" customHeight="1">
      <c r="A30" s="19" t="inlineStr">
        <is>
          <t>Missing Course ID</t>
        </is>
      </c>
      <c r="B30" s="20" t="inlineStr">
        <is>
          <t>A started record does not include a Course ID.</t>
        </is>
      </c>
      <c r="C30" s="22" t="n"/>
      <c r="D30" s="22" t="n"/>
      <c r="E30" s="22" t="n"/>
      <c r="F30" s="23" t="n"/>
    </row>
    <row r="31" ht="34" customHeight="1">
      <c r="A31" s="19" t="inlineStr">
        <is>
          <t>Duplicate Course ID</t>
        </is>
      </c>
      <c r="B31" s="20" t="inlineStr">
        <is>
          <t>The Course ID appears more than once in the prepared catalog range.</t>
        </is>
      </c>
      <c r="C31" s="22" t="n"/>
      <c r="D31" s="22" t="n"/>
      <c r="E31" s="22" t="n"/>
      <c r="F31" s="23" t="n"/>
    </row>
    <row r="32" ht="34" customHeight="1">
      <c r="A32" s="19" t="inlineStr">
        <is>
          <t>Credit hours required</t>
        </is>
      </c>
      <c r="B32" s="20" t="inlineStr">
        <is>
          <t>A Credit course has blank or nonpositive Credit Hours.</t>
        </is>
      </c>
      <c r="C32" s="22" t="n"/>
      <c r="D32" s="22" t="n"/>
      <c r="E32" s="22" t="n"/>
      <c r="F32" s="23" t="n"/>
    </row>
    <row r="33" ht="34" customHeight="1">
      <c r="A33" s="19" t="inlineStr">
        <is>
          <t>Review credit hours</t>
        </is>
      </c>
      <c r="B33" s="20" t="inlineStr">
        <is>
          <t>A noncredit course type has Credit Hours greater than zero.</t>
        </is>
      </c>
      <c r="C33" s="22" t="n"/>
      <c r="D33" s="22" t="n"/>
      <c r="E33" s="22" t="n"/>
      <c r="F33" s="23" t="n"/>
    </row>
    <row r="34" ht="34" customHeight="1">
      <c r="A34" s="19" t="inlineStr">
        <is>
          <t>Missing effective date</t>
        </is>
      </c>
      <c r="B34" s="20" t="inlineStr">
        <is>
          <t>A Scheduled, Active, or Retired course lacks an Effective Date.</t>
        </is>
      </c>
      <c r="C34" s="22" t="n"/>
      <c r="D34" s="22" t="n"/>
      <c r="E34" s="22" t="n"/>
      <c r="F34" s="23" t="n"/>
    </row>
    <row r="35" ht="34" customHeight="1">
      <c r="A35" s="19" t="inlineStr">
        <is>
          <t>Missing retirement date</t>
        </is>
      </c>
      <c r="B35" s="20" t="inlineStr">
        <is>
          <t>A Retired course lacks a Retirement Date.</t>
        </is>
      </c>
      <c r="C35" s="22" t="n"/>
      <c r="D35" s="22" t="n"/>
      <c r="E35" s="22" t="n"/>
      <c r="F35" s="23" t="n"/>
    </row>
    <row r="36" ht="34" customHeight="1">
      <c r="A36" s="19" t="inlineStr">
        <is>
          <t>Missing review due date</t>
        </is>
      </c>
      <c r="B36" s="20" t="inlineStr">
        <is>
          <t>An Active course lacks a Review Due Date.</t>
        </is>
      </c>
      <c r="C36" s="22" t="n"/>
      <c r="D36" s="22" t="n"/>
      <c r="E36" s="22" t="n"/>
      <c r="F36" s="23" t="n"/>
    </row>
    <row r="37" ht="34" customHeight="1">
      <c r="A37" s="19" t="inlineStr">
        <is>
          <t>Retirement before effective date</t>
        </is>
      </c>
      <c r="B37" s="20" t="inlineStr">
        <is>
          <t>The Retirement Date precedes the Effective Date.</t>
        </is>
      </c>
      <c r="C37" s="22" t="n"/>
      <c r="D37" s="22" t="n"/>
      <c r="E37" s="22" t="n"/>
      <c r="F37" s="23" t="n"/>
    </row>
    <row r="38" ht="34" customHeight="1">
      <c r="A38" s="19" t="inlineStr">
        <is>
          <t>Review date before effective date</t>
        </is>
      </c>
      <c r="B38" s="20" t="inlineStr">
        <is>
          <t>The Review Due Date precedes the Effective Date.</t>
        </is>
      </c>
      <c r="C38" s="22" t="n"/>
      <c r="D38" s="22" t="n"/>
      <c r="E38" s="22" t="n"/>
      <c r="F38" s="23" t="n"/>
    </row>
    <row r="39" ht="34" customHeight="1">
      <c r="A39" s="19" t="inlineStr">
        <is>
          <t>Review overdue</t>
        </is>
      </c>
      <c r="B39" s="20" t="inlineStr">
        <is>
          <t>An Active course has a Review Due Date before the Dashboard As of Date.</t>
        </is>
      </c>
      <c r="C39" s="22" t="n"/>
      <c r="D39" s="22" t="n"/>
      <c r="E39" s="22" t="n"/>
      <c r="F39" s="23" t="n"/>
    </row>
    <row r="40" ht="34" customHeight="1">
      <c r="A40" s="19" t="inlineStr">
        <is>
          <t>Last updated after as-of date</t>
        </is>
      </c>
      <c r="B40" s="20" t="inlineStr">
        <is>
          <t>Last Updated is later than the Dashboard As of Date.</t>
        </is>
      </c>
      <c r="C40" s="22" t="n"/>
      <c r="D40" s="22" t="n"/>
      <c r="E40" s="22" t="n"/>
      <c r="F40" s="23" t="n"/>
    </row>
    <row r="41" ht="34" customHeight="1">
      <c r="A41" s="19" t="inlineStr">
        <is>
          <t>Multiple alerts</t>
        </is>
      </c>
      <c r="B41" s="20" t="inlineStr">
        <is>
          <t>Multiple alerts may be combined in one Record Check cell and separated by semicolons.</t>
        </is>
      </c>
      <c r="C41" s="22" t="n"/>
      <c r="D41" s="22" t="n"/>
      <c r="E41" s="22" t="n"/>
      <c r="F41" s="23" t="n"/>
    </row>
    <row r="43">
      <c r="A43" s="18" t="inlineStr">
        <is>
          <t>5. Blank Rows and Capacity</t>
        </is>
      </c>
      <c r="B43" s="22" t="n"/>
      <c r="C43" s="22" t="n"/>
      <c r="D43" s="22" t="n"/>
      <c r="E43" s="22" t="n"/>
      <c r="F43" s="23" t="n"/>
    </row>
    <row r="44" ht="34" customHeight="1">
      <c r="A44" s="19" t="inlineStr">
        <is>
          <t>Prepared capacity</t>
        </is>
      </c>
      <c r="B44" s="20" t="inlineStr">
        <is>
          <t>The Course Catalog contains 250 prepared rows. Rows without user-entered values remain blank and are excluded from dashboard counts.</t>
        </is>
      </c>
      <c r="C44" s="22" t="n"/>
      <c r="D44" s="22" t="n"/>
      <c r="E44" s="22" t="n"/>
      <c r="F44" s="23" t="n"/>
    </row>
    <row r="46">
      <c r="A46" s="18" t="inlineStr">
        <is>
          <t>6. List Maintenance</t>
        </is>
      </c>
      <c r="B46" s="22" t="n"/>
      <c r="C46" s="22" t="n"/>
      <c r="D46" s="22" t="n"/>
      <c r="E46" s="22" t="n"/>
      <c r="F46" s="23" t="n"/>
    </row>
    <row r="47" ht="34" customHeight="1">
      <c r="A47" s="19" t="inlineStr">
        <is>
          <t>Dropdown values</t>
        </is>
      </c>
      <c r="B47" s="20" t="inlineStr">
        <is>
          <t>Dropdown values are maintained on the Lists sheet. Keep list values contiguous and update the related validation source when approved values change.</t>
        </is>
      </c>
      <c r="C47" s="22" t="n"/>
      <c r="D47" s="22" t="n"/>
      <c r="E47" s="22" t="n"/>
      <c r="F47" s="23" t="n"/>
    </row>
    <row r="49">
      <c r="A49" s="18" t="inlineStr">
        <is>
          <t>7. Formula Handling</t>
        </is>
      </c>
      <c r="B49" s="22" t="n"/>
      <c r="C49" s="22" t="n"/>
      <c r="D49" s="22" t="n"/>
      <c r="E49" s="22" t="n"/>
      <c r="F49" s="23" t="n"/>
    </row>
    <row r="50" ht="34" customHeight="1">
      <c r="A50" s="19" t="inlineStr">
        <is>
          <t>Record Check</t>
        </is>
      </c>
      <c r="B50" s="20" t="inlineStr">
        <is>
          <t>Do not overwrite formulas in the Record Check column. If a formula is removed, copy it from the row above or below.</t>
        </is>
      </c>
      <c r="C50" s="22" t="n"/>
      <c r="D50" s="22" t="n"/>
      <c r="E50" s="22" t="n"/>
      <c r="F50" s="23" t="n"/>
    </row>
  </sheetData>
  <mergeCells count="43">
    <mergeCell ref="B4:F4"/>
    <mergeCell ref="B7:F7"/>
    <mergeCell ref="A46:F46"/>
    <mergeCell ref="B47:F47"/>
    <mergeCell ref="B16:F16"/>
    <mergeCell ref="B25:F25"/>
    <mergeCell ref="B31:F31"/>
    <mergeCell ref="A3:F3"/>
    <mergeCell ref="B18:F18"/>
    <mergeCell ref="B27:F27"/>
    <mergeCell ref="B21:F21"/>
    <mergeCell ref="B12:F12"/>
    <mergeCell ref="B39:F39"/>
    <mergeCell ref="A23:F23"/>
    <mergeCell ref="B14:F14"/>
    <mergeCell ref="B8:F8"/>
    <mergeCell ref="B17:F17"/>
    <mergeCell ref="A29:F29"/>
    <mergeCell ref="B13:F13"/>
    <mergeCell ref="A43:F43"/>
    <mergeCell ref="B44:F44"/>
    <mergeCell ref="B38:F38"/>
    <mergeCell ref="B34:F34"/>
    <mergeCell ref="B19:F19"/>
    <mergeCell ref="B37:F37"/>
    <mergeCell ref="B40:F40"/>
    <mergeCell ref="B9:F9"/>
    <mergeCell ref="B30:F30"/>
    <mergeCell ref="A11:F11"/>
    <mergeCell ref="A49:F49"/>
    <mergeCell ref="B6:F6"/>
    <mergeCell ref="B24:F24"/>
    <mergeCell ref="B20:F20"/>
    <mergeCell ref="B15:F15"/>
    <mergeCell ref="B33:F33"/>
    <mergeCell ref="A1:F1"/>
    <mergeCell ref="B5:F5"/>
    <mergeCell ref="B36:F36"/>
    <mergeCell ref="B32:F32"/>
    <mergeCell ref="B50:F50"/>
    <mergeCell ref="B26:F26"/>
    <mergeCell ref="B41:F41"/>
    <mergeCell ref="B35:F3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2026-09-06T19:11:13Z</dcterms:created>
  <dcterms:modified xmlns:dcterms="http://purl.org/dc/terms/" xmlns:xsi="http://www.w3.org/2001/XMLSchema-instance" xsi:type="dcterms:W3CDTF">2026-09-06T19:11:15+00:00Z</dcterms:modified>
</cp:coreProperties>
</file>