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Registrations" sheetId="2" state="visible" r:id="rId2"/>
    <sheet xmlns:r="http://schemas.openxmlformats.org/officeDocument/2006/relationships" name="Course Sessions" sheetId="3" state="visible" r:id="rId3"/>
    <sheet xmlns:r="http://schemas.openxmlformats.org/officeDocument/2006/relationships" name="Instructions" sheetId="4" state="visible" r:id="rId4"/>
  </sheets>
  <definedNames>
    <definedName name="_xlnm.Print_Area" localSheetId="0">'Dashboard'!$A$1:$H$39</definedName>
    <definedName name="_xlnm._FilterDatabase" localSheetId="1" hidden="1">'Registrations'!$A$4:$O$204</definedName>
    <definedName name="_xlnm._FilterDatabase" localSheetId="2" hidden="1">'Course Sessions'!$A$4:$Q$104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$#,##0.00"/>
  </numFmts>
  <fonts count="9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1F1F1F"/>
      <sz val="11"/>
    </font>
    <font>
      <name val="Calibri"/>
      <i val="1"/>
      <color rgb="00666666"/>
      <sz val="10"/>
    </font>
    <font>
      <name val="Calibri"/>
      <b val="1"/>
      <color rgb="00FFFFFF"/>
      <sz val="11"/>
    </font>
    <font>
      <name val="Calibri"/>
      <b val="1"/>
      <color rgb="00183B4E"/>
      <sz val="18"/>
    </font>
    <font>
      <name val="Calibri"/>
      <b val="1"/>
      <color rgb="009C0006"/>
      <sz val="10"/>
    </font>
    <font>
      <name val="Calibri"/>
      <color rgb="001F1F1F"/>
      <sz val="11"/>
    </font>
    <font>
      <name val="Calibri"/>
      <b val="1"/>
      <color rgb="000563C1"/>
      <sz val="11"/>
      <u val="single"/>
    </font>
  </fonts>
  <fills count="8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E7E6E6"/>
      </patternFill>
    </fill>
    <fill>
      <patternFill patternType="solid">
        <fgColor rgb="002F6F73"/>
      </patternFill>
    </fill>
    <fill>
      <patternFill patternType="solid">
        <fgColor rgb="00F3F7F6"/>
      </patternFill>
    </fill>
    <fill>
      <patternFill patternType="solid">
        <fgColor rgb="00FFFFFF"/>
      </patternFill>
    </fill>
    <fill>
      <patternFill patternType="solid">
        <fgColor rgb="00FFF1C9"/>
      </patternFill>
    </fill>
  </fills>
  <borders count="2">
    <border>
      <left/>
      <right/>
      <top/>
      <bottom/>
      <diagonal/>
    </border>
    <border>
      <left style="thin">
        <color rgb="00C9D7D9"/>
      </left>
      <right style="thin">
        <color rgb="00C9D7D9"/>
      </right>
      <top style="thin">
        <color rgb="00C9D7D9"/>
      </top>
      <bottom style="thin">
        <color rgb="00C9D7D9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164" fontId="0" fillId="3" borderId="1" pivotButton="0" quotePrefix="0" xfId="0"/>
    <xf numFmtId="0" fontId="3" fillId="0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/>
    </xf>
    <xf numFmtId="9" fontId="5" fillId="3" borderId="1" applyAlignment="1" pivotButton="0" quotePrefix="0" xfId="0">
      <alignment horizontal="center" vertical="center"/>
    </xf>
    <xf numFmtId="0" fontId="6" fillId="0" borderId="0" applyAlignment="1" pivotButton="0" quotePrefix="0" xfId="0">
      <alignment horizontal="left" vertical="top" wrapText="1"/>
    </xf>
    <xf numFmtId="0" fontId="4" fillId="2" borderId="1" applyAlignment="1" pivotButton="0" quotePrefix="0" xfId="0">
      <alignment horizontal="left" vertical="center"/>
    </xf>
    <xf numFmtId="0" fontId="4" fillId="2" borderId="1" applyAlignment="1" pivotButton="0" quotePrefix="0" xfId="0">
      <alignment horizontal="center" vertical="center"/>
    </xf>
    <xf numFmtId="0" fontId="7" fillId="5" borderId="1" applyAlignment="1" pivotButton="0" quotePrefix="0" xfId="0">
      <alignment horizontal="left" vertical="center"/>
    </xf>
    <xf numFmtId="0" fontId="7" fillId="5" borderId="1" applyAlignment="1" pivotButton="0" quotePrefix="0" xfId="0">
      <alignment horizontal="center" vertical="center"/>
    </xf>
    <xf numFmtId="0" fontId="7" fillId="6" borderId="1" applyAlignment="1" pivotButton="0" quotePrefix="0" xfId="0">
      <alignment horizontal="left" vertical="center"/>
    </xf>
    <xf numFmtId="0" fontId="7" fillId="6" borderId="1" applyAlignment="1" pivotButton="0" quotePrefix="0" xfId="0">
      <alignment horizontal="center" vertical="center"/>
    </xf>
    <xf numFmtId="0" fontId="8" fillId="0" borderId="0" applyAlignment="1" pivotButton="0" quotePrefix="0" xfId="0">
      <alignment horizontal="left" vertical="center"/>
    </xf>
    <xf numFmtId="0" fontId="4" fillId="2" borderId="1" applyAlignment="1" pivotButton="0" quotePrefix="0" xfId="0">
      <alignment horizontal="center" vertical="center" wrapText="1"/>
    </xf>
    <xf numFmtId="0" fontId="7" fillId="7" borderId="1" applyAlignment="1" pivotButton="0" quotePrefix="0" xfId="0">
      <alignment horizontal="left" vertical="center"/>
    </xf>
    <xf numFmtId="0" fontId="7" fillId="3" borderId="1" applyAlignment="1" pivotButton="0" quotePrefix="0" xfId="0">
      <alignment horizontal="left" vertical="center"/>
    </xf>
    <xf numFmtId="164" fontId="7" fillId="7" borderId="1" applyAlignment="1" pivotButton="0" quotePrefix="0" xfId="0">
      <alignment horizontal="left" vertical="center"/>
    </xf>
    <xf numFmtId="164" fontId="7" fillId="3" borderId="1" applyAlignment="1" pivotButton="0" quotePrefix="0" xfId="0">
      <alignment horizontal="left" vertical="center"/>
    </xf>
    <xf numFmtId="165" fontId="7" fillId="3" borderId="1" applyAlignment="1" pivotButton="0" quotePrefix="0" xfId="0">
      <alignment horizontal="left" vertical="center"/>
    </xf>
    <xf numFmtId="0" fontId="7" fillId="7" borderId="1" applyAlignment="1" pivotButton="0" quotePrefix="0" xfId="0">
      <alignment horizontal="left" vertical="top" wrapText="1"/>
    </xf>
    <xf numFmtId="0" fontId="7" fillId="3" borderId="1" applyAlignment="1" pivotButton="0" quotePrefix="0" xfId="0">
      <alignment horizontal="left" vertical="top" wrapText="1"/>
    </xf>
    <xf numFmtId="18" fontId="7" fillId="7" borderId="1" applyAlignment="1" pivotButton="0" quotePrefix="0" xfId="0">
      <alignment horizontal="left" vertical="center"/>
    </xf>
    <xf numFmtId="165" fontId="7" fillId="7" borderId="1" applyAlignment="1" pivotButton="0" quotePrefix="0" xfId="0">
      <alignment horizontal="left" vertical="center"/>
    </xf>
    <xf numFmtId="9" fontId="7" fillId="3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9">
    <dxf>
      <font>
        <name val="Calibri"/>
        <color rgb="009C0006"/>
        <sz val="11"/>
      </font>
      <fill>
        <patternFill patternType="solid">
          <fgColor rgb="00F4CCCC"/>
        </patternFill>
      </fill>
    </dxf>
    <dxf>
      <fill>
        <patternFill patternType="solid">
          <fgColor rgb="00D9EAD3"/>
        </patternFill>
      </fill>
    </dxf>
    <dxf>
      <fill>
        <patternFill patternType="solid">
          <fgColor rgb="00FCE5CD"/>
        </patternFill>
      </fill>
    </dxf>
    <dxf>
      <font>
        <name val="Calibri"/>
        <color rgb="001F1F1F"/>
        <sz val="11"/>
      </font>
      <fill>
        <patternFill patternType="solid">
          <fgColor rgb="00D9EAD3"/>
        </patternFill>
      </fill>
    </dxf>
    <dxf>
      <font>
        <name val="Calibri"/>
        <color rgb="001F1F1F"/>
        <sz val="11"/>
      </font>
      <fill>
        <patternFill patternType="solid">
          <fgColor rgb="00FCE5CD"/>
        </patternFill>
      </fill>
    </dxf>
    <dxf>
      <font>
        <name val="Calibri"/>
        <color rgb="001F1F1F"/>
        <sz val="11"/>
      </font>
      <fill>
        <patternFill patternType="solid">
          <fgColor rgb="0093C47D"/>
        </patternFill>
      </fill>
    </dxf>
    <dxf>
      <font>
        <name val="Calibri"/>
        <color rgb="00666666"/>
        <sz val="11"/>
      </font>
      <fill>
        <patternFill patternType="solid">
          <fgColor rgb="00D9D9D9"/>
        </patternFill>
      </fill>
    </dxf>
    <dxf>
      <border>
        <left style="thin">
          <color rgb="00B7473A"/>
        </left>
        <right style="thin">
          <color rgb="00B7473A"/>
        </right>
        <top style="thin">
          <color rgb="00B7473A"/>
        </top>
        <bottom style="thin">
          <color rgb="00B7473A"/>
        </bottom>
      </border>
    </dxf>
    <dxf>
      <font>
        <name val="Calibri"/>
        <color rgb="001F1F1F"/>
        <sz val="11"/>
      </font>
      <fill>
        <patternFill patternType="solid">
          <fgColor rgb="00CFE2F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Registrations by Status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'Dashboard'!B12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'Dashboard'!$A$13:$A$18</f>
            </numRef>
          </cat>
          <val>
            <numRef>
              <f>'Dashboard'!$B$13:$B$18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Count</a:t>
                </a:r>
              </a:p>
            </rich>
          </tx>
        </title>
        <majorTickMark val="none"/>
        <minorTickMark val="none"/>
        <crossAx val="10"/>
        <majorUnit val="1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Enrolled Registrations by Delivery Format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'Dashboard'!B21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'Dashboard'!$A$22:$A$25</f>
            </numRef>
          </cat>
          <val>
            <numRef>
              <f>'Dashboard'!$B$22:$B$25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Count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3</col>
      <colOff>0</colOff>
      <row>10</row>
      <rowOff>0</rowOff>
    </from>
    <ext cx="5220000" cy="266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3</col>
      <colOff>0</colOff>
      <row>24</row>
      <rowOff>0</rowOff>
    </from>
    <ext cx="5220000" cy="2664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Registrations" displayName="tblRegistrations" ref="A4:O204" headerRowCount="1">
  <autoFilter ref="A4:O204"/>
  <tableColumns count="15">
    <tableColumn id="1" name="Registration ID"/>
    <tableColumn id="2" name="Participant ID"/>
    <tableColumn id="3" name="Participant Display Name"/>
    <tableColumn id="4" name="Organization"/>
    <tableColumn id="5" name="Session ID"/>
    <tableColumn id="6" name="Course Title"/>
    <tableColumn id="7" name="Registration Date"/>
    <tableColumn id="8" name="Registration Status"/>
    <tableColumn id="9" name="Delivery Format"/>
    <tableColumn id="10" name="Start Date"/>
    <tableColumn id="11" name="End Date"/>
    <tableColumn id="12" name="Completion Date"/>
    <tableColumn id="13" name="Course Fee"/>
    <tableColumn id="14" name="Notes"/>
    <tableColumn id="15" name="Data Check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blCourseSessions" displayName="tblCourseSessions" ref="A4:Q104" headerRowCount="1">
  <autoFilter ref="A4:Q104"/>
  <tableColumns count="17">
    <tableColumn id="1" name="Session ID"/>
    <tableColumn id="2" name="Course Title"/>
    <tableColumn id="3" name="Start Date"/>
    <tableColumn id="4" name="End Date"/>
    <tableColumn id="5" name="Start Time"/>
    <tableColumn id="6" name="End Time"/>
    <tableColumn id="7" name="Delivery Format"/>
    <tableColumn id="8" name="Location or Meeting Details"/>
    <tableColumn id="9" name="Capacity"/>
    <tableColumn id="10" name="Course Fee"/>
    <tableColumn id="11" name="Coordinator"/>
    <tableColumn id="12" name="Session Status"/>
    <tableColumn id="13" name="Enrolled Count"/>
    <tableColumn id="14" name="Waitlist Count"/>
    <tableColumn id="15" name="Open Seats"/>
    <tableColumn id="16" name="Fill Rate"/>
    <tableColumn id="17" name="Data Check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Registrations!A1" TargetMode="External" Id="rId1"/><Relationship Type="http://schemas.openxmlformats.org/officeDocument/2006/relationships/hyperlink" Target="#'Course Sessions'!A1" TargetMode="External" Id="rId2"/><Relationship Type="http://schemas.openxmlformats.org/officeDocument/2006/relationships/hyperlink" Target="#Instructions!A1" TargetMode="External" Id="rId3"/><Relationship Type="http://schemas.openxmlformats.org/officeDocument/2006/relationships/drawing" Target="/xl/drawings/drawing1.xml" Id="rId4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hyperlink" Target="#Dashboard!A1" TargetMode="External" Id="rId1"/><Relationship Type="http://schemas.openxmlformats.org/officeDocument/2006/relationships/hyperlink" Target="#Registrations!A1" TargetMode="External" Id="rId2"/><Relationship Type="http://schemas.openxmlformats.org/officeDocument/2006/relationships/hyperlink" Target="#'Course Sessions'!A1" TargetMode="External" Id="rId3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0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5" customWidth="1" min="1" max="1"/>
    <col width="14" customWidth="1" min="2" max="2"/>
    <col width="25" customWidth="1" min="3" max="3"/>
    <col width="18" customWidth="1" min="4" max="4"/>
    <col width="25" customWidth="1" min="5" max="5"/>
    <col width="14" customWidth="1" min="6" max="6"/>
    <col width="29" customWidth="1" min="7" max="7"/>
    <col width="16" customWidth="1" min="8" max="8"/>
  </cols>
  <sheetData>
    <row r="1" ht="26" customHeight="1">
      <c r="A1" s="1" t="inlineStr">
        <is>
          <t>Course Registration Dashboard</t>
        </is>
      </c>
    </row>
    <row r="2">
      <c r="A2" s="2" t="inlineStr">
        <is>
          <t>As of Date</t>
        </is>
      </c>
      <c r="B2" s="3">
        <f>TODAY()</f>
        <v/>
      </c>
      <c r="D2" s="4" t="inlineStr">
        <is>
          <t>Metrics update when the workbook recalculates.</t>
        </is>
      </c>
    </row>
    <row r="3"/>
    <row r="4" ht="34" customHeight="1">
      <c r="A4" s="5" t="inlineStr">
        <is>
          <t>Total Registrations</t>
        </is>
      </c>
      <c r="C4" s="5" t="inlineStr">
        <is>
          <t>Enrolled</t>
        </is>
      </c>
      <c r="E4" s="5" t="inlineStr">
        <is>
          <t>Waitlisted</t>
        </is>
      </c>
      <c r="G4" s="5" t="inlineStr">
        <is>
          <t>Open Sessions in Next 30 Days</t>
        </is>
      </c>
    </row>
    <row r="5" ht="34" customHeight="1">
      <c r="B5" s="6">
        <f>COUNTIF(Registrations!$A$5:$A$204,"&lt;&gt;")</f>
        <v/>
      </c>
      <c r="D5" s="6">
        <f>COUNTIF(Registrations!$H$5:$H$204,"Enrolled")</f>
        <v/>
      </c>
      <c r="F5" s="6">
        <f>COUNTIF(Registrations!$H$5:$H$204,"Waitlisted")</f>
        <v/>
      </c>
      <c r="H5" s="6">
        <f>COUNTIFS('Course Sessions'!$C$5:$C$104,"&gt;="&amp;TODAY(),'Course Sessions'!$C$5:$C$104,"&lt;="&amp;TODAY()+30,'Course Sessions'!$L$5:$L$104,"Open")</f>
        <v/>
      </c>
    </row>
    <row r="6"/>
    <row r="7" ht="34" customHeight="1">
      <c r="A7" s="5" t="inlineStr">
        <is>
          <t>Open Seats in Next 30 Days</t>
        </is>
      </c>
      <c r="C7" s="5" t="inlineStr">
        <is>
          <t>Recorded Completion Rate</t>
        </is>
      </c>
      <c r="E7" s="5" t="inlineStr">
        <is>
          <t>Sessions With Alerts</t>
        </is>
      </c>
      <c r="G7" s="5" t="inlineStr">
        <is>
          <t>Registration Rows With Alerts</t>
        </is>
      </c>
    </row>
    <row r="8" ht="34" customHeight="1">
      <c r="B8" s="6">
        <f>SUMIFS('Course Sessions'!$O$5:$O$104,'Course Sessions'!$C$5:$C$104,"&gt;="&amp;TODAY(),'Course Sessions'!$C$5:$C$104,"&lt;="&amp;TODAY()+30,'Course Sessions'!$L$5:$L$104,"Open")</f>
        <v/>
      </c>
      <c r="D8" s="7">
        <f>IFERROR(COUNTIF(Registrations!$H$5:$H$204,"Completed")/(COUNTIF(Registrations!$H$5:$H$204,"Completed")+COUNTIF(Registrations!$H$5:$H$204,"No-show")),"")</f>
        <v/>
      </c>
      <c r="F8" s="6">
        <f>COUNTIF('Course Sessions'!$Q$5:$Q$104,"?*")</f>
        <v/>
      </c>
      <c r="H8" s="6">
        <f>COUNTIF(Registrations!$O$5:$O$204,"?*")</f>
        <v/>
      </c>
    </row>
    <row r="9"/>
    <row r="10" ht="32" customHeight="1">
      <c r="A10" s="8" t="inlineStr">
        <is>
          <t>Review required: Open the Registrations and Course Sessions sheets when an alert count is greater than zero. Alert cells are highlighted in red.</t>
        </is>
      </c>
    </row>
    <row r="11"/>
    <row r="12">
      <c r="A12" s="9" t="inlineStr">
        <is>
          <t>Registration Status</t>
        </is>
      </c>
      <c r="B12" s="10" t="inlineStr">
        <is>
          <t>Count</t>
        </is>
      </c>
    </row>
    <row r="13">
      <c r="A13" s="11" t="inlineStr">
        <is>
          <t>Enrolled</t>
        </is>
      </c>
      <c r="B13" s="12">
        <f>COUNTIF(Registrations!$H$5:$H$204,A13)</f>
        <v/>
      </c>
    </row>
    <row r="14">
      <c r="A14" s="13" t="inlineStr">
        <is>
          <t>Waitlisted</t>
        </is>
      </c>
      <c r="B14" s="14">
        <f>COUNTIF(Registrations!$H$5:$H$204,A14)</f>
        <v/>
      </c>
    </row>
    <row r="15">
      <c r="A15" s="11" t="inlineStr">
        <is>
          <t>Completed</t>
        </is>
      </c>
      <c r="B15" s="12">
        <f>COUNTIF(Registrations!$H$5:$H$204,A15)</f>
        <v/>
      </c>
    </row>
    <row r="16">
      <c r="A16" s="13" t="inlineStr">
        <is>
          <t>Canceled</t>
        </is>
      </c>
      <c r="B16" s="14">
        <f>COUNTIF(Registrations!$H$5:$H$204,A16)</f>
        <v/>
      </c>
    </row>
    <row r="17">
      <c r="A17" s="11" t="inlineStr">
        <is>
          <t>No-show</t>
        </is>
      </c>
      <c r="B17" s="12">
        <f>COUNTIF(Registrations!$H$5:$H$204,A17)</f>
        <v/>
      </c>
    </row>
    <row r="18">
      <c r="A18" s="13" t="inlineStr">
        <is>
          <t>Blank or Unassigned</t>
        </is>
      </c>
      <c r="B18" s="14">
        <f>COUNTIFS(Registrations!$A$5:$A$204,"&lt;&gt;",Registrations!$H$5:$H$204,"")</f>
        <v/>
      </c>
    </row>
    <row r="19"/>
    <row r="20"/>
    <row r="21">
      <c r="A21" s="9" t="inlineStr">
        <is>
          <t>Delivery Format</t>
        </is>
      </c>
      <c r="B21" s="10" t="inlineStr">
        <is>
          <t>Enrolled Count</t>
        </is>
      </c>
    </row>
    <row r="22">
      <c r="A22" s="13" t="inlineStr">
        <is>
          <t>In Person</t>
        </is>
      </c>
      <c r="B22" s="14">
        <f>COUNTIFS(Registrations!$H$5:$H$204,"Enrolled",Registrations!$I$5:$I$204,A22)</f>
        <v/>
      </c>
    </row>
    <row r="23">
      <c r="A23" s="11" t="inlineStr">
        <is>
          <t>Virtual</t>
        </is>
      </c>
      <c r="B23" s="12">
        <f>COUNTIFS(Registrations!$H$5:$H$204,"Enrolled",Registrations!$I$5:$I$204,A23)</f>
        <v/>
      </c>
    </row>
    <row r="24">
      <c r="A24" s="13" t="inlineStr">
        <is>
          <t>Hybrid</t>
        </is>
      </c>
      <c r="B24" s="14">
        <f>COUNTIFS(Registrations!$H$5:$H$204,"Enrolled",Registrations!$I$5:$I$204,A24)</f>
        <v/>
      </c>
    </row>
    <row r="25">
      <c r="A25" s="11" t="inlineStr">
        <is>
          <t>Unassigned</t>
        </is>
      </c>
      <c r="B25" s="12">
        <f>COUNTIFS(Registrations!$H$5:$H$204,"Enrolled",Registrations!$I$5:$I$204,"")</f>
        <v/>
      </c>
    </row>
    <row r="26">
      <c r="B26">
        <f>""</f>
        <v/>
      </c>
    </row>
    <row r="27">
      <c r="B27">
        <f>""</f>
        <v/>
      </c>
    </row>
    <row r="28">
      <c r="B28">
        <f>""</f>
        <v/>
      </c>
    </row>
    <row r="29">
      <c r="B29">
        <f>""</f>
        <v/>
      </c>
    </row>
    <row r="30">
      <c r="B30">
        <f>""</f>
        <v/>
      </c>
    </row>
    <row r="31">
      <c r="B31">
        <f>""</f>
        <v/>
      </c>
    </row>
    <row r="32">
      <c r="B32">
        <f>""</f>
        <v/>
      </c>
    </row>
    <row r="33">
      <c r="B33">
        <f>""</f>
        <v/>
      </c>
    </row>
    <row r="34">
      <c r="B34">
        <f>""</f>
        <v/>
      </c>
    </row>
    <row r="35">
      <c r="B35">
        <f>""</f>
        <v/>
      </c>
    </row>
    <row r="36">
      <c r="B36">
        <f>""</f>
        <v/>
      </c>
    </row>
    <row r="37">
      <c r="B37">
        <f>""</f>
        <v/>
      </c>
    </row>
    <row r="38">
      <c r="B38">
        <f>""</f>
        <v/>
      </c>
    </row>
    <row r="39">
      <c r="A39" s="15" t="inlineStr">
        <is>
          <t>Go to Registrations</t>
        </is>
      </c>
      <c r="B39">
        <f>""</f>
        <v/>
      </c>
      <c r="C39" s="15" t="inlineStr">
        <is>
          <t>Go to Course Sessions</t>
        </is>
      </c>
      <c r="E39" s="15" t="inlineStr">
        <is>
          <t>Read Instructions</t>
        </is>
      </c>
    </row>
    <row r="40">
      <c r="B40">
        <f>""</f>
        <v/>
      </c>
    </row>
    <row r="41">
      <c r="B41">
        <f>""</f>
        <v/>
      </c>
    </row>
    <row r="42">
      <c r="B42">
        <f>""</f>
        <v/>
      </c>
    </row>
    <row r="43">
      <c r="B43">
        <f>""</f>
        <v/>
      </c>
    </row>
    <row r="44">
      <c r="B44">
        <f>""</f>
        <v/>
      </c>
    </row>
    <row r="45">
      <c r="B45">
        <f>""</f>
        <v/>
      </c>
    </row>
    <row r="46">
      <c r="B46">
        <f>""</f>
        <v/>
      </c>
    </row>
    <row r="47">
      <c r="B47">
        <f>""</f>
        <v/>
      </c>
    </row>
    <row r="48">
      <c r="B48">
        <f>""</f>
        <v/>
      </c>
    </row>
    <row r="49">
      <c r="B49">
        <f>""</f>
        <v/>
      </c>
    </row>
    <row r="50">
      <c r="B50">
        <f>""</f>
        <v/>
      </c>
    </row>
    <row r="51">
      <c r="B51">
        <f>""</f>
        <v/>
      </c>
    </row>
    <row r="52">
      <c r="B52">
        <f>""</f>
        <v/>
      </c>
    </row>
    <row r="53">
      <c r="B53">
        <f>""</f>
        <v/>
      </c>
    </row>
    <row r="54">
      <c r="B54">
        <f>""</f>
        <v/>
      </c>
    </row>
    <row r="55">
      <c r="B55">
        <f>""</f>
        <v/>
      </c>
    </row>
    <row r="56">
      <c r="B56">
        <f>""</f>
        <v/>
      </c>
    </row>
    <row r="57">
      <c r="B57">
        <f>""</f>
        <v/>
      </c>
    </row>
    <row r="58">
      <c r="B58">
        <f>""</f>
        <v/>
      </c>
    </row>
    <row r="59">
      <c r="B59">
        <f>""</f>
        <v/>
      </c>
    </row>
    <row r="60">
      <c r="B60">
        <f>""</f>
        <v/>
      </c>
    </row>
    <row r="61">
      <c r="B61">
        <f>""</f>
        <v/>
      </c>
    </row>
    <row r="62">
      <c r="B62">
        <f>""</f>
        <v/>
      </c>
    </row>
    <row r="63">
      <c r="B63">
        <f>""</f>
        <v/>
      </c>
    </row>
    <row r="64">
      <c r="B64">
        <f>""</f>
        <v/>
      </c>
    </row>
    <row r="65">
      <c r="B65">
        <f>""</f>
        <v/>
      </c>
    </row>
    <row r="66">
      <c r="B66">
        <f>""</f>
        <v/>
      </c>
    </row>
    <row r="67">
      <c r="B67">
        <f>""</f>
        <v/>
      </c>
    </row>
    <row r="68">
      <c r="B68">
        <f>""</f>
        <v/>
      </c>
    </row>
    <row r="69">
      <c r="B69">
        <f>""</f>
        <v/>
      </c>
    </row>
    <row r="70">
      <c r="B70">
        <f>""</f>
        <v/>
      </c>
    </row>
    <row r="71">
      <c r="B71">
        <f>""</f>
        <v/>
      </c>
    </row>
    <row r="72">
      <c r="B72">
        <f>""</f>
        <v/>
      </c>
    </row>
    <row r="73">
      <c r="B73">
        <f>""</f>
        <v/>
      </c>
    </row>
    <row r="74">
      <c r="B74">
        <f>""</f>
        <v/>
      </c>
    </row>
    <row r="75">
      <c r="B75">
        <f>""</f>
        <v/>
      </c>
    </row>
    <row r="76">
      <c r="B76">
        <f>""</f>
        <v/>
      </c>
    </row>
    <row r="77">
      <c r="B77">
        <f>""</f>
        <v/>
      </c>
    </row>
    <row r="78">
      <c r="B78">
        <f>""</f>
        <v/>
      </c>
    </row>
    <row r="79">
      <c r="B79">
        <f>""</f>
        <v/>
      </c>
    </row>
    <row r="80">
      <c r="B80">
        <f>""</f>
        <v/>
      </c>
    </row>
    <row r="81">
      <c r="B81">
        <f>""</f>
        <v/>
      </c>
    </row>
    <row r="82">
      <c r="B82">
        <f>""</f>
        <v/>
      </c>
    </row>
    <row r="83">
      <c r="B83">
        <f>""</f>
        <v/>
      </c>
    </row>
    <row r="84">
      <c r="B84">
        <f>""</f>
        <v/>
      </c>
    </row>
    <row r="85">
      <c r="B85">
        <f>""</f>
        <v/>
      </c>
    </row>
    <row r="86">
      <c r="B86">
        <f>""</f>
        <v/>
      </c>
    </row>
    <row r="87">
      <c r="B87">
        <f>""</f>
        <v/>
      </c>
    </row>
    <row r="88">
      <c r="B88">
        <f>""</f>
        <v/>
      </c>
    </row>
    <row r="89">
      <c r="B89">
        <f>""</f>
        <v/>
      </c>
    </row>
    <row r="90">
      <c r="B90">
        <f>""</f>
        <v/>
      </c>
    </row>
    <row r="91">
      <c r="B91">
        <f>""</f>
        <v/>
      </c>
    </row>
    <row r="92">
      <c r="B92">
        <f>""</f>
        <v/>
      </c>
    </row>
    <row r="93">
      <c r="B93">
        <f>""</f>
        <v/>
      </c>
    </row>
    <row r="94">
      <c r="B94">
        <f>""</f>
        <v/>
      </c>
    </row>
    <row r="95">
      <c r="B95">
        <f>""</f>
        <v/>
      </c>
    </row>
    <row r="96">
      <c r="B96">
        <f>""</f>
        <v/>
      </c>
    </row>
    <row r="97">
      <c r="B97">
        <f>""</f>
        <v/>
      </c>
    </row>
    <row r="98">
      <c r="B98">
        <f>""</f>
        <v/>
      </c>
    </row>
    <row r="99">
      <c r="B99">
        <f>""</f>
        <v/>
      </c>
    </row>
    <row r="100">
      <c r="B100">
        <f>""</f>
        <v/>
      </c>
    </row>
    <row r="101">
      <c r="B101">
        <f>""</f>
        <v/>
      </c>
    </row>
  </sheetData>
  <mergeCells count="1">
    <mergeCell ref="A1:H1"/>
  </mergeCells>
  <conditionalFormatting sqref="F8 H8">
    <cfRule type="cellIs" priority="1" operator="greaterThan" dxfId="0">
      <formula>0</formula>
    </cfRule>
    <cfRule type="cellIs" priority="2" operator="equal" dxfId="1">
      <formula>0</formula>
    </cfRule>
  </conditionalFormatting>
  <conditionalFormatting sqref="B8">
    <cfRule type="expression" priority="3" dxfId="2">
      <formula>AND($B$8=0,$H$5&gt;0)</formula>
    </cfRule>
  </conditionalFormatting>
  <conditionalFormatting sqref="D8">
    <cfRule type="cellIs" priority="4" operator="greaterThanOrEqual" dxfId="1">
      <formula>0.8</formula>
    </cfRule>
    <cfRule type="cellIs" priority="5" operator="between" dxfId="2">
      <formula>0.6</formula>
      <formula>0.799999</formula>
    </cfRule>
  </conditionalFormatting>
  <hyperlinks>
    <hyperlink xmlns:r="http://schemas.openxmlformats.org/officeDocument/2006/relationships" ref="A39" r:id="rId1"/>
    <hyperlink xmlns:r="http://schemas.openxmlformats.org/officeDocument/2006/relationships" ref="C39" r:id="rId2"/>
    <hyperlink xmlns:r="http://schemas.openxmlformats.org/officeDocument/2006/relationships" ref="E39" r:id="rId3"/>
  </hyperlinks>
  <pageMargins left="0.75" right="0.75" top="1" bottom="1" header="0.5" footer="0.5"/>
  <pageSetup orientation="landscape" fitToHeight="1" fitToWidth="1"/>
  <drawing xmlns:r="http://schemas.openxmlformats.org/officeDocument/2006/relationships" r:id="rId4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2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24" customWidth="1" min="3" max="3"/>
    <col width="27" customWidth="1" min="4" max="4"/>
    <col width="14" customWidth="1" min="5" max="5"/>
    <col width="29" customWidth="1" min="6" max="6"/>
    <col width="18" customWidth="1" min="7" max="7"/>
    <col width="20" customWidth="1" min="8" max="8"/>
    <col width="18" customWidth="1" min="9" max="9"/>
    <col width="14" customWidth="1" min="10" max="10"/>
    <col width="14" customWidth="1" min="11" max="11"/>
    <col width="18" customWidth="1" min="12" max="12"/>
    <col width="14" customWidth="1" min="13" max="13"/>
    <col width="38" customWidth="1" min="14" max="14"/>
    <col width="55" customWidth="1" min="15" max="15"/>
  </cols>
  <sheetData>
    <row r="1" ht="26" customHeight="1">
      <c r="A1" s="1" t="inlineStr">
        <is>
          <t>Registrations</t>
        </is>
      </c>
    </row>
    <row r="2">
      <c r="A2" s="4" t="inlineStr">
        <is>
          <t>Enter one row per participant registration. Yellow cells are editable; gray cells are calculated.</t>
        </is>
      </c>
    </row>
    <row r="4" ht="32" customHeight="1">
      <c r="A4" s="16" t="inlineStr">
        <is>
          <t>Registration ID</t>
        </is>
      </c>
      <c r="B4" s="16" t="inlineStr">
        <is>
          <t>Participant ID</t>
        </is>
      </c>
      <c r="C4" s="16" t="inlineStr">
        <is>
          <t>Participant Display Name</t>
        </is>
      </c>
      <c r="D4" s="16" t="inlineStr">
        <is>
          <t>Organization</t>
        </is>
      </c>
      <c r="E4" s="16" t="inlineStr">
        <is>
          <t>Session ID</t>
        </is>
      </c>
      <c r="F4" s="16" t="inlineStr">
        <is>
          <t>Course Title</t>
        </is>
      </c>
      <c r="G4" s="16" t="inlineStr">
        <is>
          <t>Registration Date</t>
        </is>
      </c>
      <c r="H4" s="16" t="inlineStr">
        <is>
          <t>Registration Status</t>
        </is>
      </c>
      <c r="I4" s="16" t="inlineStr">
        <is>
          <t>Delivery Format</t>
        </is>
      </c>
      <c r="J4" s="16" t="inlineStr">
        <is>
          <t>Start Date</t>
        </is>
      </c>
      <c r="K4" s="16" t="inlineStr">
        <is>
          <t>End Date</t>
        </is>
      </c>
      <c r="L4" s="16" t="inlineStr">
        <is>
          <t>Completion Date</t>
        </is>
      </c>
      <c r="M4" s="16" t="inlineStr">
        <is>
          <t>Course Fee</t>
        </is>
      </c>
      <c r="N4" s="16" t="inlineStr">
        <is>
          <t>Notes</t>
        </is>
      </c>
      <c r="O4" s="16" t="inlineStr">
        <is>
          <t>Data Check</t>
        </is>
      </c>
    </row>
    <row r="5">
      <c r="A5" s="17" t="inlineStr">
        <is>
          <t>REG-1001</t>
        </is>
      </c>
      <c r="B5" s="17" t="inlineStr">
        <is>
          <t>P-401</t>
        </is>
      </c>
      <c r="C5" s="17" t="inlineStr">
        <is>
          <t>Avery Brooks</t>
        </is>
      </c>
      <c r="D5" s="17" t="inlineStr">
        <is>
          <t>Northstar Learning Works</t>
        </is>
      </c>
      <c r="E5" s="17" t="inlineStr">
        <is>
          <t>SES-2601</t>
        </is>
      </c>
      <c r="F5" s="18">
        <f>IF($E5="","",IFERROR(INDEX('Course Sessions'!$B$5:$B$104,MATCH($E5,'Course Sessions'!$A$5:$A$104,0)),"Unknown session"))</f>
        <v/>
      </c>
      <c r="G5" s="19" t="n">
        <v>46258</v>
      </c>
      <c r="H5" s="17" t="inlineStr">
        <is>
          <t>Enrolled</t>
        </is>
      </c>
      <c r="I5" s="18">
        <f>IF($E5="","",IFERROR(INDEX('Course Sessions'!$G$5:$G$104,MATCH($E5,'Course Sessions'!$A$5:$A$104,0)),""))</f>
        <v/>
      </c>
      <c r="J5" s="20">
        <f>IF($E5="","",IFERROR(INDEX('Course Sessions'!$C$5:$C$104,MATCH($E5,'Course Sessions'!$A$5:$A$104,0)),""))</f>
        <v/>
      </c>
      <c r="K5" s="20">
        <f>IF($E5="","",IFERROR(INDEX('Course Sessions'!$D$5:$D$104,MATCH($E5,'Course Sessions'!$A$5:$A$104,0)),""))</f>
        <v/>
      </c>
      <c r="L5" s="19" t="n"/>
      <c r="M5" s="21">
        <f>IF($E5="","",IFERROR(INDEX('Course Sessions'!$J$5:$J$104,MATCH($E5,'Course Sessions'!$A$5:$A$104,0)),""))</f>
        <v/>
      </c>
      <c r="N5" s="22" t="inlineStr">
        <is>
          <t>Requested front-row seating.</t>
        </is>
      </c>
      <c r="O5" s="23">
        <f>IF(COUNTA($A5:$E5,$G5:$H5,$L5,$N5)=0,"",TEXTJOIN(" | ",TRUE,IF($A5="","Missing registration ID",""),IF(AND($A5&lt;&gt;"",COUNTIF($A$5:$A$204,$A5)&gt;1),"Duplicate registration ID",""),IF($B5="","Missing participant ID",""),IF($C5="","Missing participant display name",""),IF($E5="","Missing session ID",""),IF(AND($E5&lt;&gt;"",COUNTIF('Course Sessions'!$A$5:$A$104,$E5)=0),"Unknown session ID",""),IF($G5="","Missing registration date",""),IF($H5="","Missing registration status",""),IF(AND($G5&lt;&gt;"",$J5&lt;&gt;"",$G5&gt;$J5),"Registration date is after session start",""),IF(AND($H5="Completed",$L5=""),"Completion date required",""),IF(AND($L5&lt;&gt;"",$J5&lt;&gt;"",$L5&lt;$J5),"Completion date is before session start",""),IF(AND($H5&lt;&gt;"Completed",$L5&lt;&gt;""),"Completion date entered for a non-completed status","")))</f>
        <v/>
      </c>
    </row>
    <row r="6">
      <c r="A6" s="17" t="inlineStr">
        <is>
          <t>REG-1002</t>
        </is>
      </c>
      <c r="B6" s="17" t="inlineStr">
        <is>
          <t>P-402</t>
        </is>
      </c>
      <c r="C6" s="17" t="inlineStr">
        <is>
          <t>Jordan Lee</t>
        </is>
      </c>
      <c r="D6" s="17" t="inlineStr">
        <is>
          <t>Blue Heron Services</t>
        </is>
      </c>
      <c r="E6" s="17" t="inlineStr">
        <is>
          <t>SES-2601</t>
        </is>
      </c>
      <c r="F6" s="18">
        <f>IF($E6="","",IFERROR(INDEX('Course Sessions'!$B$5:$B$104,MATCH($E6,'Course Sessions'!$A$5:$A$104,0)),"Unknown session"))</f>
        <v/>
      </c>
      <c r="G6" s="19" t="n">
        <v>46259</v>
      </c>
      <c r="H6" s="17" t="inlineStr">
        <is>
          <t>Enrolled</t>
        </is>
      </c>
      <c r="I6" s="18">
        <f>IF($E6="","",IFERROR(INDEX('Course Sessions'!$G$5:$G$104,MATCH($E6,'Course Sessions'!$A$5:$A$104,0)),""))</f>
        <v/>
      </c>
      <c r="J6" s="20">
        <f>IF($E6="","",IFERROR(INDEX('Course Sessions'!$C$5:$C$104,MATCH($E6,'Course Sessions'!$A$5:$A$104,0)),""))</f>
        <v/>
      </c>
      <c r="K6" s="20">
        <f>IF($E6="","",IFERROR(INDEX('Course Sessions'!$D$5:$D$104,MATCH($E6,'Course Sessions'!$A$5:$A$104,0)),""))</f>
        <v/>
      </c>
      <c r="L6" s="19" t="n"/>
      <c r="M6" s="21">
        <f>IF($E6="","",IFERROR(INDEX('Course Sessions'!$J$5:$J$104,MATCH($E6,'Course Sessions'!$A$5:$A$104,0)),""))</f>
        <v/>
      </c>
      <c r="N6" s="22" t="n"/>
      <c r="O6" s="23">
        <f>IF(COUNTA($A6:$E6,$G6:$H6,$L6,$N6)=0,"",TEXTJOIN(" | ",TRUE,IF($A6="","Missing registration ID",""),IF(AND($A6&lt;&gt;"",COUNTIF($A$5:$A$204,$A6)&gt;1),"Duplicate registration ID",""),IF($B6="","Missing participant ID",""),IF($C6="","Missing participant display name",""),IF($E6="","Missing session ID",""),IF(AND($E6&lt;&gt;"",COUNTIF('Course Sessions'!$A$5:$A$104,$E6)=0),"Unknown session ID",""),IF($G6="","Missing registration date",""),IF($H6="","Missing registration status",""),IF(AND($G6&lt;&gt;"",$J6&lt;&gt;"",$G6&gt;$J6),"Registration date is after session start",""),IF(AND($H6="Completed",$L6=""),"Completion date required",""),IF(AND($L6&lt;&gt;"",$J6&lt;&gt;"",$L6&lt;$J6),"Completion date is before session start",""),IF(AND($H6&lt;&gt;"Completed",$L6&lt;&gt;""),"Completion date entered for a non-completed status","")))</f>
        <v/>
      </c>
    </row>
    <row r="7">
      <c r="A7" s="17" t="inlineStr">
        <is>
          <t>REG-1003</t>
        </is>
      </c>
      <c r="B7" s="17" t="inlineStr">
        <is>
          <t>P-403</t>
        </is>
      </c>
      <c r="C7" s="17" t="inlineStr">
        <is>
          <t>Morgan Reed</t>
        </is>
      </c>
      <c r="D7" s="17" t="inlineStr">
        <is>
          <t>Cedar Trail Partners</t>
        </is>
      </c>
      <c r="E7" s="17" t="inlineStr">
        <is>
          <t>SES-2601</t>
        </is>
      </c>
      <c r="F7" s="18">
        <f>IF($E7="","",IFERROR(INDEX('Course Sessions'!$B$5:$B$104,MATCH($E7,'Course Sessions'!$A$5:$A$104,0)),"Unknown session"))</f>
        <v/>
      </c>
      <c r="G7" s="19" t="n">
        <v>46260</v>
      </c>
      <c r="H7" s="17" t="inlineStr">
        <is>
          <t>Enrolled</t>
        </is>
      </c>
      <c r="I7" s="18">
        <f>IF($E7="","",IFERROR(INDEX('Course Sessions'!$G$5:$G$104,MATCH($E7,'Course Sessions'!$A$5:$A$104,0)),""))</f>
        <v/>
      </c>
      <c r="J7" s="20">
        <f>IF($E7="","",IFERROR(INDEX('Course Sessions'!$C$5:$C$104,MATCH($E7,'Course Sessions'!$A$5:$A$104,0)),""))</f>
        <v/>
      </c>
      <c r="K7" s="20">
        <f>IF($E7="","",IFERROR(INDEX('Course Sessions'!$D$5:$D$104,MATCH($E7,'Course Sessions'!$A$5:$A$104,0)),""))</f>
        <v/>
      </c>
      <c r="L7" s="19" t="n"/>
      <c r="M7" s="21">
        <f>IF($E7="","",IFERROR(INDEX('Course Sessions'!$J$5:$J$104,MATCH($E7,'Course Sessions'!$A$5:$A$104,0)),""))</f>
        <v/>
      </c>
      <c r="N7" s="22" t="n"/>
      <c r="O7" s="23">
        <f>IF(COUNTA($A7:$E7,$G7:$H7,$L7,$N7)=0,"",TEXTJOIN(" | ",TRUE,IF($A7="","Missing registration ID",""),IF(AND($A7&lt;&gt;"",COUNTIF($A$5:$A$204,$A7)&gt;1),"Duplicate registration ID",""),IF($B7="","Missing participant ID",""),IF($C7="","Missing participant display name",""),IF($E7="","Missing session ID",""),IF(AND($E7&lt;&gt;"",COUNTIF('Course Sessions'!$A$5:$A$104,$E7)=0),"Unknown session ID",""),IF($G7="","Missing registration date",""),IF($H7="","Missing registration status",""),IF(AND($G7&lt;&gt;"",$J7&lt;&gt;"",$G7&gt;$J7),"Registration date is after session start",""),IF(AND($H7="Completed",$L7=""),"Completion date required",""),IF(AND($L7&lt;&gt;"",$J7&lt;&gt;"",$L7&lt;$J7),"Completion date is before session start",""),IF(AND($H7&lt;&gt;"Completed",$L7&lt;&gt;""),"Completion date entered for a non-completed status","")))</f>
        <v/>
      </c>
    </row>
    <row r="8">
      <c r="A8" s="17" t="inlineStr">
        <is>
          <t>REG-1004</t>
        </is>
      </c>
      <c r="B8" s="17" t="inlineStr">
        <is>
          <t>P-404</t>
        </is>
      </c>
      <c r="C8" s="17" t="inlineStr">
        <is>
          <t>Casey Nguyen</t>
        </is>
      </c>
      <c r="D8" s="17" t="inlineStr">
        <is>
          <t>Northstar Learning Works</t>
        </is>
      </c>
      <c r="E8" s="17" t="inlineStr">
        <is>
          <t>SES-2601</t>
        </is>
      </c>
      <c r="F8" s="18">
        <f>IF($E8="","",IFERROR(INDEX('Course Sessions'!$B$5:$B$104,MATCH($E8,'Course Sessions'!$A$5:$A$104,0)),"Unknown session"))</f>
        <v/>
      </c>
      <c r="G8" s="19" t="n">
        <v>46266</v>
      </c>
      <c r="H8" s="17" t="inlineStr">
        <is>
          <t>Waitlisted</t>
        </is>
      </c>
      <c r="I8" s="18">
        <f>IF($E8="","",IFERROR(INDEX('Course Sessions'!$G$5:$G$104,MATCH($E8,'Course Sessions'!$A$5:$A$104,0)),""))</f>
        <v/>
      </c>
      <c r="J8" s="20">
        <f>IF($E8="","",IFERROR(INDEX('Course Sessions'!$C$5:$C$104,MATCH($E8,'Course Sessions'!$A$5:$A$104,0)),""))</f>
        <v/>
      </c>
      <c r="K8" s="20">
        <f>IF($E8="","",IFERROR(INDEX('Course Sessions'!$D$5:$D$104,MATCH($E8,'Course Sessions'!$A$5:$A$104,0)),""))</f>
        <v/>
      </c>
      <c r="L8" s="19" t="n"/>
      <c r="M8" s="21">
        <f>IF($E8="","",IFERROR(INDEX('Course Sessions'!$J$5:$J$104,MATCH($E8,'Course Sessions'!$A$5:$A$104,0)),""))</f>
        <v/>
      </c>
      <c r="N8" s="22" t="inlineStr">
        <is>
          <t>Contact if a seat opens.</t>
        </is>
      </c>
      <c r="O8" s="23">
        <f>IF(COUNTA($A8:$E8,$G8:$H8,$L8,$N8)=0,"",TEXTJOIN(" | ",TRUE,IF($A8="","Missing registration ID",""),IF(AND($A8&lt;&gt;"",COUNTIF($A$5:$A$204,$A8)&gt;1),"Duplicate registration ID",""),IF($B8="","Missing participant ID",""),IF($C8="","Missing participant display name",""),IF($E8="","Missing session ID",""),IF(AND($E8&lt;&gt;"",COUNTIF('Course Sessions'!$A$5:$A$104,$E8)=0),"Unknown session ID",""),IF($G8="","Missing registration date",""),IF($H8="","Missing registration status",""),IF(AND($G8&lt;&gt;"",$J8&lt;&gt;"",$G8&gt;$J8),"Registration date is after session start",""),IF(AND($H8="Completed",$L8=""),"Completion date required",""),IF(AND($L8&lt;&gt;"",$J8&lt;&gt;"",$L8&lt;$J8),"Completion date is before session start",""),IF(AND($H8&lt;&gt;"Completed",$L8&lt;&gt;""),"Completion date entered for a non-completed status","")))</f>
        <v/>
      </c>
    </row>
    <row r="9">
      <c r="A9" s="17" t="inlineStr">
        <is>
          <t>REG-1005</t>
        </is>
      </c>
      <c r="B9" s="17" t="inlineStr">
        <is>
          <t>P-405</t>
        </is>
      </c>
      <c r="C9" s="17" t="inlineStr">
        <is>
          <t>Riley Morgan</t>
        </is>
      </c>
      <c r="D9" s="17" t="inlineStr">
        <is>
          <t>Harborlight Training Group</t>
        </is>
      </c>
      <c r="E9" s="17" t="inlineStr">
        <is>
          <t>SES-2602</t>
        </is>
      </c>
      <c r="F9" s="18">
        <f>IF($E9="","",IFERROR(INDEX('Course Sessions'!$B$5:$B$104,MATCH($E9,'Course Sessions'!$A$5:$A$104,0)),"Unknown session"))</f>
        <v/>
      </c>
      <c r="G9" s="19" t="n">
        <v>46262</v>
      </c>
      <c r="H9" s="17" t="inlineStr">
        <is>
          <t>Enrolled</t>
        </is>
      </c>
      <c r="I9" s="18">
        <f>IF($E9="","",IFERROR(INDEX('Course Sessions'!$G$5:$G$104,MATCH($E9,'Course Sessions'!$A$5:$A$104,0)),""))</f>
        <v/>
      </c>
      <c r="J9" s="20">
        <f>IF($E9="","",IFERROR(INDEX('Course Sessions'!$C$5:$C$104,MATCH($E9,'Course Sessions'!$A$5:$A$104,0)),""))</f>
        <v/>
      </c>
      <c r="K9" s="20">
        <f>IF($E9="","",IFERROR(INDEX('Course Sessions'!$D$5:$D$104,MATCH($E9,'Course Sessions'!$A$5:$A$104,0)),""))</f>
        <v/>
      </c>
      <c r="L9" s="19" t="n"/>
      <c r="M9" s="21">
        <f>IF($E9="","",IFERROR(INDEX('Course Sessions'!$J$5:$J$104,MATCH($E9,'Course Sessions'!$A$5:$A$104,0)),""))</f>
        <v/>
      </c>
      <c r="N9" s="22" t="n"/>
      <c r="O9" s="23">
        <f>IF(COUNTA($A9:$E9,$G9:$H9,$L9,$N9)=0,"",TEXTJOIN(" | ",TRUE,IF($A9="","Missing registration ID",""),IF(AND($A9&lt;&gt;"",COUNTIF($A$5:$A$204,$A9)&gt;1),"Duplicate registration ID",""),IF($B9="","Missing participant ID",""),IF($C9="","Missing participant display name",""),IF($E9="","Missing session ID",""),IF(AND($E9&lt;&gt;"",COUNTIF('Course Sessions'!$A$5:$A$104,$E9)=0),"Unknown session ID",""),IF($G9="","Missing registration date",""),IF($H9="","Missing registration status",""),IF(AND($G9&lt;&gt;"",$J9&lt;&gt;"",$G9&gt;$J9),"Registration date is after session start",""),IF(AND($H9="Completed",$L9=""),"Completion date required",""),IF(AND($L9&lt;&gt;"",$J9&lt;&gt;"",$L9&lt;$J9),"Completion date is before session start",""),IF(AND($H9&lt;&gt;"Completed",$L9&lt;&gt;""),"Completion date entered for a non-completed status","")))</f>
        <v/>
      </c>
    </row>
    <row r="10">
      <c r="A10" s="17" t="inlineStr">
        <is>
          <t>REG-1006</t>
        </is>
      </c>
      <c r="B10" s="17" t="inlineStr">
        <is>
          <t>P-406</t>
        </is>
      </c>
      <c r="C10" s="17" t="inlineStr">
        <is>
          <t>Taylor Ellis</t>
        </is>
      </c>
      <c r="D10" s="17" t="inlineStr">
        <is>
          <t>Blue Heron Services</t>
        </is>
      </c>
      <c r="E10" s="17" t="inlineStr">
        <is>
          <t>SES-2602</t>
        </is>
      </c>
      <c r="F10" s="18">
        <f>IF($E10="","",IFERROR(INDEX('Course Sessions'!$B$5:$B$104,MATCH($E10,'Course Sessions'!$A$5:$A$104,0)),"Unknown session"))</f>
        <v/>
      </c>
      <c r="G10" s="19" t="n">
        <v>46263</v>
      </c>
      <c r="H10" s="17" t="inlineStr">
        <is>
          <t>Canceled</t>
        </is>
      </c>
      <c r="I10" s="18">
        <f>IF($E10="","",IFERROR(INDEX('Course Sessions'!$G$5:$G$104,MATCH($E10,'Course Sessions'!$A$5:$A$104,0)),""))</f>
        <v/>
      </c>
      <c r="J10" s="20">
        <f>IF($E10="","",IFERROR(INDEX('Course Sessions'!$C$5:$C$104,MATCH($E10,'Course Sessions'!$A$5:$A$104,0)),""))</f>
        <v/>
      </c>
      <c r="K10" s="20">
        <f>IF($E10="","",IFERROR(INDEX('Course Sessions'!$D$5:$D$104,MATCH($E10,'Course Sessions'!$A$5:$A$104,0)),""))</f>
        <v/>
      </c>
      <c r="L10" s="19" t="n"/>
      <c r="M10" s="21">
        <f>IF($E10="","",IFERROR(INDEX('Course Sessions'!$J$5:$J$104,MATCH($E10,'Course Sessions'!$A$5:$A$104,0)),""))</f>
        <v/>
      </c>
      <c r="N10" s="22" t="inlineStr">
        <is>
          <t>Schedule conflict.</t>
        </is>
      </c>
      <c r="O10" s="23">
        <f>IF(COUNTA($A10:$E10,$G10:$H10,$L10,$N10)=0,"",TEXTJOIN(" | ",TRUE,IF($A10="","Missing registration ID",""),IF(AND($A10&lt;&gt;"",COUNTIF($A$5:$A$204,$A10)&gt;1),"Duplicate registration ID",""),IF($B10="","Missing participant ID",""),IF($C10="","Missing participant display name",""),IF($E10="","Missing session ID",""),IF(AND($E10&lt;&gt;"",COUNTIF('Course Sessions'!$A$5:$A$104,$E10)=0),"Unknown session ID",""),IF($G10="","Missing registration date",""),IF($H10="","Missing registration status",""),IF(AND($G10&lt;&gt;"",$J10&lt;&gt;"",$G10&gt;$J10),"Registration date is after session start",""),IF(AND($H10="Completed",$L10=""),"Completion date required",""),IF(AND($L10&lt;&gt;"",$J10&lt;&gt;"",$L10&lt;$J10),"Completion date is before session start",""),IF(AND($H10&lt;&gt;"Completed",$L10&lt;&gt;""),"Completion date entered for a non-completed status","")))</f>
        <v/>
      </c>
    </row>
    <row r="11">
      <c r="A11" s="17" t="inlineStr">
        <is>
          <t>REG-1007</t>
        </is>
      </c>
      <c r="B11" s="17" t="inlineStr">
        <is>
          <t>P-407</t>
        </is>
      </c>
      <c r="C11" s="17" t="inlineStr">
        <is>
          <t>Cameron Price</t>
        </is>
      </c>
      <c r="D11" s="17" t="inlineStr">
        <is>
          <t>Cedar Trail Partners</t>
        </is>
      </c>
      <c r="E11" s="17" t="inlineStr">
        <is>
          <t>SES-2603</t>
        </is>
      </c>
      <c r="F11" s="18">
        <f>IF($E11="","",IFERROR(INDEX('Course Sessions'!$B$5:$B$104,MATCH($E11,'Course Sessions'!$A$5:$A$104,0)),"Unknown session"))</f>
        <v/>
      </c>
      <c r="G11" s="19" t="n">
        <v>46267</v>
      </c>
      <c r="H11" s="17" t="inlineStr">
        <is>
          <t>Enrolled</t>
        </is>
      </c>
      <c r="I11" s="18">
        <f>IF($E11="","",IFERROR(INDEX('Course Sessions'!$G$5:$G$104,MATCH($E11,'Course Sessions'!$A$5:$A$104,0)),""))</f>
        <v/>
      </c>
      <c r="J11" s="20">
        <f>IF($E11="","",IFERROR(INDEX('Course Sessions'!$C$5:$C$104,MATCH($E11,'Course Sessions'!$A$5:$A$104,0)),""))</f>
        <v/>
      </c>
      <c r="K11" s="20">
        <f>IF($E11="","",IFERROR(INDEX('Course Sessions'!$D$5:$D$104,MATCH($E11,'Course Sessions'!$A$5:$A$104,0)),""))</f>
        <v/>
      </c>
      <c r="L11" s="19" t="n"/>
      <c r="M11" s="21">
        <f>IF($E11="","",IFERROR(INDEX('Course Sessions'!$J$5:$J$104,MATCH($E11,'Course Sessions'!$A$5:$A$104,0)),""))</f>
        <v/>
      </c>
      <c r="N11" s="22" t="n"/>
      <c r="O11" s="23">
        <f>IF(COUNTA($A11:$E11,$G11:$H11,$L11,$N11)=0,"",TEXTJOIN(" | ",TRUE,IF($A11="","Missing registration ID",""),IF(AND($A11&lt;&gt;"",COUNTIF($A$5:$A$204,$A11)&gt;1),"Duplicate registration ID",""),IF($B11="","Missing participant ID",""),IF($C11="","Missing participant display name",""),IF($E11="","Missing session ID",""),IF(AND($E11&lt;&gt;"",COUNTIF('Course Sessions'!$A$5:$A$104,$E11)=0),"Unknown session ID",""),IF($G11="","Missing registration date",""),IF($H11="","Missing registration status",""),IF(AND($G11&lt;&gt;"",$J11&lt;&gt;"",$G11&gt;$J11),"Registration date is after session start",""),IF(AND($H11="Completed",$L11=""),"Completion date required",""),IF(AND($L11&lt;&gt;"",$J11&lt;&gt;"",$L11&lt;$J11),"Completion date is before session start",""),IF(AND($H11&lt;&gt;"Completed",$L11&lt;&gt;""),"Completion date entered for a non-completed status","")))</f>
        <v/>
      </c>
    </row>
    <row r="12">
      <c r="A12" s="17" t="inlineStr">
        <is>
          <t>REG-1008</t>
        </is>
      </c>
      <c r="B12" s="17" t="inlineStr">
        <is>
          <t>P-408</t>
        </is>
      </c>
      <c r="C12" s="17" t="inlineStr">
        <is>
          <t>Quinn Parker</t>
        </is>
      </c>
      <c r="D12" s="17" t="inlineStr">
        <is>
          <t>Harborlight Training Group</t>
        </is>
      </c>
      <c r="E12" s="17" t="inlineStr">
        <is>
          <t>SES-2604</t>
        </is>
      </c>
      <c r="F12" s="18">
        <f>IF($E12="","",IFERROR(INDEX('Course Sessions'!$B$5:$B$104,MATCH($E12,'Course Sessions'!$A$5:$A$104,0)),"Unknown session"))</f>
        <v/>
      </c>
      <c r="G12" s="19" t="n">
        <v>46223</v>
      </c>
      <c r="H12" s="17" t="inlineStr">
        <is>
          <t>Completed</t>
        </is>
      </c>
      <c r="I12" s="18">
        <f>IF($E12="","",IFERROR(INDEX('Course Sessions'!$G$5:$G$104,MATCH($E12,'Course Sessions'!$A$5:$A$104,0)),""))</f>
        <v/>
      </c>
      <c r="J12" s="20">
        <f>IF($E12="","",IFERROR(INDEX('Course Sessions'!$C$5:$C$104,MATCH($E12,'Course Sessions'!$A$5:$A$104,0)),""))</f>
        <v/>
      </c>
      <c r="K12" s="20">
        <f>IF($E12="","",IFERROR(INDEX('Course Sessions'!$D$5:$D$104,MATCH($E12,'Course Sessions'!$A$5:$A$104,0)),""))</f>
        <v/>
      </c>
      <c r="L12" s="19" t="n">
        <v>46252</v>
      </c>
      <c r="M12" s="21">
        <f>IF($E12="","",IFERROR(INDEX('Course Sessions'!$J$5:$J$104,MATCH($E12,'Course Sessions'!$A$5:$A$104,0)),""))</f>
        <v/>
      </c>
      <c r="N12" s="22" t="inlineStr">
        <is>
          <t>Completion recorded after session.</t>
        </is>
      </c>
      <c r="O12" s="23">
        <f>IF(COUNTA($A12:$E12,$G12:$H12,$L12,$N12)=0,"",TEXTJOIN(" | ",TRUE,IF($A12="","Missing registration ID",""),IF(AND($A12&lt;&gt;"",COUNTIF($A$5:$A$204,$A12)&gt;1),"Duplicate registration ID",""),IF($B12="","Missing participant ID",""),IF($C12="","Missing participant display name",""),IF($E12="","Missing session ID",""),IF(AND($E12&lt;&gt;"",COUNTIF('Course Sessions'!$A$5:$A$104,$E12)=0),"Unknown session ID",""),IF($G12="","Missing registration date",""),IF($H12="","Missing registration status",""),IF(AND($G12&lt;&gt;"",$J12&lt;&gt;"",$G12&gt;$J12),"Registration date is after session start",""),IF(AND($H12="Completed",$L12=""),"Completion date required",""),IF(AND($L12&lt;&gt;"",$J12&lt;&gt;"",$L12&lt;$J12),"Completion date is before session start",""),IF(AND($H12&lt;&gt;"Completed",$L12&lt;&gt;""),"Completion date entered for a non-completed status","")))</f>
        <v/>
      </c>
    </row>
    <row r="13">
      <c r="A13" s="17" t="inlineStr">
        <is>
          <t>REG-1009</t>
        </is>
      </c>
      <c r="B13" s="17" t="inlineStr">
        <is>
          <t>P-409</t>
        </is>
      </c>
      <c r="C13" s="17" t="inlineStr">
        <is>
          <t>Rowan Blake</t>
        </is>
      </c>
      <c r="D13" s="17" t="inlineStr">
        <is>
          <t>Northstar Learning Works</t>
        </is>
      </c>
      <c r="E13" s="17" t="inlineStr">
        <is>
          <t>SES-2604</t>
        </is>
      </c>
      <c r="F13" s="18">
        <f>IF($E13="","",IFERROR(INDEX('Course Sessions'!$B$5:$B$104,MATCH($E13,'Course Sessions'!$A$5:$A$104,0)),"Unknown session"))</f>
        <v/>
      </c>
      <c r="G13" s="19" t="n">
        <v>46224</v>
      </c>
      <c r="H13" s="17" t="inlineStr">
        <is>
          <t>No-show</t>
        </is>
      </c>
      <c r="I13" s="18">
        <f>IF($E13="","",IFERROR(INDEX('Course Sessions'!$G$5:$G$104,MATCH($E13,'Course Sessions'!$A$5:$A$104,0)),""))</f>
        <v/>
      </c>
      <c r="J13" s="20">
        <f>IF($E13="","",IFERROR(INDEX('Course Sessions'!$C$5:$C$104,MATCH($E13,'Course Sessions'!$A$5:$A$104,0)),""))</f>
        <v/>
      </c>
      <c r="K13" s="20">
        <f>IF($E13="","",IFERROR(INDEX('Course Sessions'!$D$5:$D$104,MATCH($E13,'Course Sessions'!$A$5:$A$104,0)),""))</f>
        <v/>
      </c>
      <c r="L13" s="19" t="n"/>
      <c r="M13" s="21">
        <f>IF($E13="","",IFERROR(INDEX('Course Sessions'!$J$5:$J$104,MATCH($E13,'Course Sessions'!$A$5:$A$104,0)),""))</f>
        <v/>
      </c>
      <c r="N13" s="22" t="inlineStr">
        <is>
          <t>Did not attend.</t>
        </is>
      </c>
      <c r="O13" s="23">
        <f>IF(COUNTA($A13:$E13,$G13:$H13,$L13,$N13)=0,"",TEXTJOIN(" | ",TRUE,IF($A13="","Missing registration ID",""),IF(AND($A13&lt;&gt;"",COUNTIF($A$5:$A$204,$A13)&gt;1),"Duplicate registration ID",""),IF($B13="","Missing participant ID",""),IF($C13="","Missing participant display name",""),IF($E13="","Missing session ID",""),IF(AND($E13&lt;&gt;"",COUNTIF('Course Sessions'!$A$5:$A$104,$E13)=0),"Unknown session ID",""),IF($G13="","Missing registration date",""),IF($H13="","Missing registration status",""),IF(AND($G13&lt;&gt;"",$J13&lt;&gt;"",$G13&gt;$J13),"Registration date is after session start",""),IF(AND($H13="Completed",$L13=""),"Completion date required",""),IF(AND($L13&lt;&gt;"",$J13&lt;&gt;"",$L13&lt;$J13),"Completion date is before session start",""),IF(AND($H13&lt;&gt;"Completed",$L13&lt;&gt;""),"Completion date entered for a non-completed status","")))</f>
        <v/>
      </c>
    </row>
    <row r="14">
      <c r="A14" s="17" t="inlineStr">
        <is>
          <t>REG-1010</t>
        </is>
      </c>
      <c r="B14" s="17" t="inlineStr">
        <is>
          <t>P-410</t>
        </is>
      </c>
      <c r="C14" s="17" t="inlineStr">
        <is>
          <t>Skyler James</t>
        </is>
      </c>
      <c r="D14" s="17" t="inlineStr">
        <is>
          <t>Blue Heron Services</t>
        </is>
      </c>
      <c r="E14" s="17" t="inlineStr">
        <is>
          <t>SES-2606</t>
        </is>
      </c>
      <c r="F14" s="18">
        <f>IF($E14="","",IFERROR(INDEX('Course Sessions'!$B$5:$B$104,MATCH($E14,'Course Sessions'!$A$5:$A$104,0)),"Unknown session"))</f>
        <v/>
      </c>
      <c r="G14" s="19" t="n">
        <v>46265</v>
      </c>
      <c r="H14" s="17" t="inlineStr">
        <is>
          <t>Enrolled</t>
        </is>
      </c>
      <c r="I14" s="18">
        <f>IF($E14="","",IFERROR(INDEX('Course Sessions'!$G$5:$G$104,MATCH($E14,'Course Sessions'!$A$5:$A$104,0)),""))</f>
        <v/>
      </c>
      <c r="J14" s="20">
        <f>IF($E14="","",IFERROR(INDEX('Course Sessions'!$C$5:$C$104,MATCH($E14,'Course Sessions'!$A$5:$A$104,0)),""))</f>
        <v/>
      </c>
      <c r="K14" s="20">
        <f>IF($E14="","",IFERROR(INDEX('Course Sessions'!$D$5:$D$104,MATCH($E14,'Course Sessions'!$A$5:$A$104,0)),""))</f>
        <v/>
      </c>
      <c r="L14" s="19" t="n"/>
      <c r="M14" s="21">
        <f>IF($E14="","",IFERROR(INDEX('Course Sessions'!$J$5:$J$104,MATCH($E14,'Course Sessions'!$A$5:$A$104,0)),""))</f>
        <v/>
      </c>
      <c r="N14" s="22" t="n"/>
      <c r="O14" s="23">
        <f>IF(COUNTA($A14:$E14,$G14:$H14,$L14,$N14)=0,"",TEXTJOIN(" | ",TRUE,IF($A14="","Missing registration ID",""),IF(AND($A14&lt;&gt;"",COUNTIF($A$5:$A$204,$A14)&gt;1),"Duplicate registration ID",""),IF($B14="","Missing participant ID",""),IF($C14="","Missing participant display name",""),IF($E14="","Missing session ID",""),IF(AND($E14&lt;&gt;"",COUNTIF('Course Sessions'!$A$5:$A$104,$E14)=0),"Unknown session ID",""),IF($G14="","Missing registration date",""),IF($H14="","Missing registration status",""),IF(AND($G14&lt;&gt;"",$J14&lt;&gt;"",$G14&gt;$J14),"Registration date is after session start",""),IF(AND($H14="Completed",$L14=""),"Completion date required",""),IF(AND($L14&lt;&gt;"",$J14&lt;&gt;"",$L14&lt;$J14),"Completion date is before session start",""),IF(AND($H14&lt;&gt;"Completed",$L14&lt;&gt;""),"Completion date entered for a non-completed status","")))</f>
        <v/>
      </c>
    </row>
    <row r="15">
      <c r="A15" s="17" t="n"/>
      <c r="B15" s="17" t="n"/>
      <c r="C15" s="17" t="n"/>
      <c r="D15" s="17" t="n"/>
      <c r="E15" s="17" t="n"/>
      <c r="F15" s="18">
        <f>IF($E15="","",IFERROR(INDEX('Course Sessions'!$B$5:$B$104,MATCH($E15,'Course Sessions'!$A$5:$A$104,0)),"Unknown session"))</f>
        <v/>
      </c>
      <c r="G15" s="19" t="n"/>
      <c r="H15" s="17" t="n"/>
      <c r="I15" s="18">
        <f>IF($E15="","",IFERROR(INDEX('Course Sessions'!$G$5:$G$104,MATCH($E15,'Course Sessions'!$A$5:$A$104,0)),""))</f>
        <v/>
      </c>
      <c r="J15" s="20">
        <f>IF($E15="","",IFERROR(INDEX('Course Sessions'!$C$5:$C$104,MATCH($E15,'Course Sessions'!$A$5:$A$104,0)),""))</f>
        <v/>
      </c>
      <c r="K15" s="20">
        <f>IF($E15="","",IFERROR(INDEX('Course Sessions'!$D$5:$D$104,MATCH($E15,'Course Sessions'!$A$5:$A$104,0)),""))</f>
        <v/>
      </c>
      <c r="L15" s="19" t="n"/>
      <c r="M15" s="21">
        <f>IF($E15="","",IFERROR(INDEX('Course Sessions'!$J$5:$J$104,MATCH($E15,'Course Sessions'!$A$5:$A$104,0)),""))</f>
        <v/>
      </c>
      <c r="N15" s="22" t="n"/>
      <c r="O15" s="23">
        <f>IF(COUNTA($A15:$E15,$G15:$H15,$L15,$N15)=0,"",TEXTJOIN(" | ",TRUE,IF($A15="","Missing registration ID",""),IF(AND($A15&lt;&gt;"",COUNTIF($A$5:$A$204,$A15)&gt;1),"Duplicate registration ID",""),IF($B15="","Missing participant ID",""),IF($C15="","Missing participant display name",""),IF($E15="","Missing session ID",""),IF(AND($E15&lt;&gt;"",COUNTIF('Course Sessions'!$A$5:$A$104,$E15)=0),"Unknown session ID",""),IF($G15="","Missing registration date",""),IF($H15="","Missing registration status",""),IF(AND($G15&lt;&gt;"",$J15&lt;&gt;"",$G15&gt;$J15),"Registration date is after session start",""),IF(AND($H15="Completed",$L15=""),"Completion date required",""),IF(AND($L15&lt;&gt;"",$J15&lt;&gt;"",$L15&lt;$J15),"Completion date is before session start",""),IF(AND($H15&lt;&gt;"Completed",$L15&lt;&gt;""),"Completion date entered for a non-completed status","")))</f>
        <v/>
      </c>
    </row>
    <row r="16">
      <c r="A16" s="17" t="n"/>
      <c r="B16" s="17" t="n"/>
      <c r="C16" s="17" t="n"/>
      <c r="D16" s="17" t="n"/>
      <c r="E16" s="17" t="n"/>
      <c r="F16" s="18">
        <f>IF($E16="","",IFERROR(INDEX('Course Sessions'!$B$5:$B$104,MATCH($E16,'Course Sessions'!$A$5:$A$104,0)),"Unknown session"))</f>
        <v/>
      </c>
      <c r="G16" s="19" t="n"/>
      <c r="H16" s="17" t="n"/>
      <c r="I16" s="18">
        <f>IF($E16="","",IFERROR(INDEX('Course Sessions'!$G$5:$G$104,MATCH($E16,'Course Sessions'!$A$5:$A$104,0)),""))</f>
        <v/>
      </c>
      <c r="J16" s="20">
        <f>IF($E16="","",IFERROR(INDEX('Course Sessions'!$C$5:$C$104,MATCH($E16,'Course Sessions'!$A$5:$A$104,0)),""))</f>
        <v/>
      </c>
      <c r="K16" s="20">
        <f>IF($E16="","",IFERROR(INDEX('Course Sessions'!$D$5:$D$104,MATCH($E16,'Course Sessions'!$A$5:$A$104,0)),""))</f>
        <v/>
      </c>
      <c r="L16" s="19" t="n"/>
      <c r="M16" s="21">
        <f>IF($E16="","",IFERROR(INDEX('Course Sessions'!$J$5:$J$104,MATCH($E16,'Course Sessions'!$A$5:$A$104,0)),""))</f>
        <v/>
      </c>
      <c r="N16" s="22" t="n"/>
      <c r="O16" s="23">
        <f>IF(COUNTA($A16:$E16,$G16:$H16,$L16,$N16)=0,"",TEXTJOIN(" | ",TRUE,IF($A16="","Missing registration ID",""),IF(AND($A16&lt;&gt;"",COUNTIF($A$5:$A$204,$A16)&gt;1),"Duplicate registration ID",""),IF($B16="","Missing participant ID",""),IF($C16="","Missing participant display name",""),IF($E16="","Missing session ID",""),IF(AND($E16&lt;&gt;"",COUNTIF('Course Sessions'!$A$5:$A$104,$E16)=0),"Unknown session ID",""),IF($G16="","Missing registration date",""),IF($H16="","Missing registration status",""),IF(AND($G16&lt;&gt;"",$J16&lt;&gt;"",$G16&gt;$J16),"Registration date is after session start",""),IF(AND($H16="Completed",$L16=""),"Completion date required",""),IF(AND($L16&lt;&gt;"",$J16&lt;&gt;"",$L16&lt;$J16),"Completion date is before session start",""),IF(AND($H16&lt;&gt;"Completed",$L16&lt;&gt;""),"Completion date entered for a non-completed status","")))</f>
        <v/>
      </c>
    </row>
    <row r="17">
      <c r="A17" s="17" t="n"/>
      <c r="B17" s="17" t="n"/>
      <c r="C17" s="17" t="n"/>
      <c r="D17" s="17" t="n"/>
      <c r="E17" s="17" t="n"/>
      <c r="F17" s="18">
        <f>IF($E17="","",IFERROR(INDEX('Course Sessions'!$B$5:$B$104,MATCH($E17,'Course Sessions'!$A$5:$A$104,0)),"Unknown session"))</f>
        <v/>
      </c>
      <c r="G17" s="19" t="n"/>
      <c r="H17" s="17" t="n"/>
      <c r="I17" s="18">
        <f>IF($E17="","",IFERROR(INDEX('Course Sessions'!$G$5:$G$104,MATCH($E17,'Course Sessions'!$A$5:$A$104,0)),""))</f>
        <v/>
      </c>
      <c r="J17" s="20">
        <f>IF($E17="","",IFERROR(INDEX('Course Sessions'!$C$5:$C$104,MATCH($E17,'Course Sessions'!$A$5:$A$104,0)),""))</f>
        <v/>
      </c>
      <c r="K17" s="20">
        <f>IF($E17="","",IFERROR(INDEX('Course Sessions'!$D$5:$D$104,MATCH($E17,'Course Sessions'!$A$5:$A$104,0)),""))</f>
        <v/>
      </c>
      <c r="L17" s="19" t="n"/>
      <c r="M17" s="21">
        <f>IF($E17="","",IFERROR(INDEX('Course Sessions'!$J$5:$J$104,MATCH($E17,'Course Sessions'!$A$5:$A$104,0)),""))</f>
        <v/>
      </c>
      <c r="N17" s="22" t="n"/>
      <c r="O17" s="23">
        <f>IF(COUNTA($A17:$E17,$G17:$H17,$L17,$N17)=0,"",TEXTJOIN(" | ",TRUE,IF($A17="","Missing registration ID",""),IF(AND($A17&lt;&gt;"",COUNTIF($A$5:$A$204,$A17)&gt;1),"Duplicate registration ID",""),IF($B17="","Missing participant ID",""),IF($C17="","Missing participant display name",""),IF($E17="","Missing session ID",""),IF(AND($E17&lt;&gt;"",COUNTIF('Course Sessions'!$A$5:$A$104,$E17)=0),"Unknown session ID",""),IF($G17="","Missing registration date",""),IF($H17="","Missing registration status",""),IF(AND($G17&lt;&gt;"",$J17&lt;&gt;"",$G17&gt;$J17),"Registration date is after session start",""),IF(AND($H17="Completed",$L17=""),"Completion date required",""),IF(AND($L17&lt;&gt;"",$J17&lt;&gt;"",$L17&lt;$J17),"Completion date is before session start",""),IF(AND($H17&lt;&gt;"Completed",$L17&lt;&gt;""),"Completion date entered for a non-completed status","")))</f>
        <v/>
      </c>
    </row>
    <row r="18">
      <c r="A18" s="17" t="n"/>
      <c r="B18" s="17" t="n"/>
      <c r="C18" s="17" t="n"/>
      <c r="D18" s="17" t="n"/>
      <c r="E18" s="17" t="n"/>
      <c r="F18" s="18">
        <f>IF($E18="","",IFERROR(INDEX('Course Sessions'!$B$5:$B$104,MATCH($E18,'Course Sessions'!$A$5:$A$104,0)),"Unknown session"))</f>
        <v/>
      </c>
      <c r="G18" s="19" t="n"/>
      <c r="H18" s="17" t="n"/>
      <c r="I18" s="18">
        <f>IF($E18="","",IFERROR(INDEX('Course Sessions'!$G$5:$G$104,MATCH($E18,'Course Sessions'!$A$5:$A$104,0)),""))</f>
        <v/>
      </c>
      <c r="J18" s="20">
        <f>IF($E18="","",IFERROR(INDEX('Course Sessions'!$C$5:$C$104,MATCH($E18,'Course Sessions'!$A$5:$A$104,0)),""))</f>
        <v/>
      </c>
      <c r="K18" s="20">
        <f>IF($E18="","",IFERROR(INDEX('Course Sessions'!$D$5:$D$104,MATCH($E18,'Course Sessions'!$A$5:$A$104,0)),""))</f>
        <v/>
      </c>
      <c r="L18" s="19" t="n"/>
      <c r="M18" s="21">
        <f>IF($E18="","",IFERROR(INDEX('Course Sessions'!$J$5:$J$104,MATCH($E18,'Course Sessions'!$A$5:$A$104,0)),""))</f>
        <v/>
      </c>
      <c r="N18" s="22" t="n"/>
      <c r="O18" s="23">
        <f>IF(COUNTA($A18:$E18,$G18:$H18,$L18,$N18)=0,"",TEXTJOIN(" | ",TRUE,IF($A18="","Missing registration ID",""),IF(AND($A18&lt;&gt;"",COUNTIF($A$5:$A$204,$A18)&gt;1),"Duplicate registration ID",""),IF($B18="","Missing participant ID",""),IF($C18="","Missing participant display name",""),IF($E18="","Missing session ID",""),IF(AND($E18&lt;&gt;"",COUNTIF('Course Sessions'!$A$5:$A$104,$E18)=0),"Unknown session ID",""),IF($G18="","Missing registration date",""),IF($H18="","Missing registration status",""),IF(AND($G18&lt;&gt;"",$J18&lt;&gt;"",$G18&gt;$J18),"Registration date is after session start",""),IF(AND($H18="Completed",$L18=""),"Completion date required",""),IF(AND($L18&lt;&gt;"",$J18&lt;&gt;"",$L18&lt;$J18),"Completion date is before session start",""),IF(AND($H18&lt;&gt;"Completed",$L18&lt;&gt;""),"Completion date entered for a non-completed status","")))</f>
        <v/>
      </c>
    </row>
    <row r="19">
      <c r="A19" s="17" t="n"/>
      <c r="B19" s="17" t="n"/>
      <c r="C19" s="17" t="n"/>
      <c r="D19" s="17" t="n"/>
      <c r="E19" s="17" t="n"/>
      <c r="F19" s="18">
        <f>IF($E19="","",IFERROR(INDEX('Course Sessions'!$B$5:$B$104,MATCH($E19,'Course Sessions'!$A$5:$A$104,0)),"Unknown session"))</f>
        <v/>
      </c>
      <c r="G19" s="19" t="n"/>
      <c r="H19" s="17" t="n"/>
      <c r="I19" s="18">
        <f>IF($E19="","",IFERROR(INDEX('Course Sessions'!$G$5:$G$104,MATCH($E19,'Course Sessions'!$A$5:$A$104,0)),""))</f>
        <v/>
      </c>
      <c r="J19" s="20">
        <f>IF($E19="","",IFERROR(INDEX('Course Sessions'!$C$5:$C$104,MATCH($E19,'Course Sessions'!$A$5:$A$104,0)),""))</f>
        <v/>
      </c>
      <c r="K19" s="20">
        <f>IF($E19="","",IFERROR(INDEX('Course Sessions'!$D$5:$D$104,MATCH($E19,'Course Sessions'!$A$5:$A$104,0)),""))</f>
        <v/>
      </c>
      <c r="L19" s="19" t="n"/>
      <c r="M19" s="21">
        <f>IF($E19="","",IFERROR(INDEX('Course Sessions'!$J$5:$J$104,MATCH($E19,'Course Sessions'!$A$5:$A$104,0)),""))</f>
        <v/>
      </c>
      <c r="N19" s="22" t="n"/>
      <c r="O19" s="23">
        <f>IF(COUNTA($A19:$E19,$G19:$H19,$L19,$N19)=0,"",TEXTJOIN(" | ",TRUE,IF($A19="","Missing registration ID",""),IF(AND($A19&lt;&gt;"",COUNTIF($A$5:$A$204,$A19)&gt;1),"Duplicate registration ID",""),IF($B19="","Missing participant ID",""),IF($C19="","Missing participant display name",""),IF($E19="","Missing session ID",""),IF(AND($E19&lt;&gt;"",COUNTIF('Course Sessions'!$A$5:$A$104,$E19)=0),"Unknown session ID",""),IF($G19="","Missing registration date",""),IF($H19="","Missing registration status",""),IF(AND($G19&lt;&gt;"",$J19&lt;&gt;"",$G19&gt;$J19),"Registration date is after session start",""),IF(AND($H19="Completed",$L19=""),"Completion date required",""),IF(AND($L19&lt;&gt;"",$J19&lt;&gt;"",$L19&lt;$J19),"Completion date is before session start",""),IF(AND($H19&lt;&gt;"Completed",$L19&lt;&gt;""),"Completion date entered for a non-completed status","")))</f>
        <v/>
      </c>
    </row>
    <row r="20">
      <c r="A20" s="17" t="n"/>
      <c r="B20" s="17" t="n"/>
      <c r="C20" s="17" t="n"/>
      <c r="D20" s="17" t="n"/>
      <c r="E20" s="17" t="n"/>
      <c r="F20" s="18">
        <f>IF($E20="","",IFERROR(INDEX('Course Sessions'!$B$5:$B$104,MATCH($E20,'Course Sessions'!$A$5:$A$104,0)),"Unknown session"))</f>
        <v/>
      </c>
      <c r="G20" s="19" t="n"/>
      <c r="H20" s="17" t="n"/>
      <c r="I20" s="18">
        <f>IF($E20="","",IFERROR(INDEX('Course Sessions'!$G$5:$G$104,MATCH($E20,'Course Sessions'!$A$5:$A$104,0)),""))</f>
        <v/>
      </c>
      <c r="J20" s="20">
        <f>IF($E20="","",IFERROR(INDEX('Course Sessions'!$C$5:$C$104,MATCH($E20,'Course Sessions'!$A$5:$A$104,0)),""))</f>
        <v/>
      </c>
      <c r="K20" s="20">
        <f>IF($E20="","",IFERROR(INDEX('Course Sessions'!$D$5:$D$104,MATCH($E20,'Course Sessions'!$A$5:$A$104,0)),""))</f>
        <v/>
      </c>
      <c r="L20" s="19" t="n"/>
      <c r="M20" s="21">
        <f>IF($E20="","",IFERROR(INDEX('Course Sessions'!$J$5:$J$104,MATCH($E20,'Course Sessions'!$A$5:$A$104,0)),""))</f>
        <v/>
      </c>
      <c r="N20" s="22" t="n"/>
      <c r="O20" s="23">
        <f>IF(COUNTA($A20:$E20,$G20:$H20,$L20,$N20)=0,"",TEXTJOIN(" | ",TRUE,IF($A20="","Missing registration ID",""),IF(AND($A20&lt;&gt;"",COUNTIF($A$5:$A$204,$A20)&gt;1),"Duplicate registration ID",""),IF($B20="","Missing participant ID",""),IF($C20="","Missing participant display name",""),IF($E20="","Missing session ID",""),IF(AND($E20&lt;&gt;"",COUNTIF('Course Sessions'!$A$5:$A$104,$E20)=0),"Unknown session ID",""),IF($G20="","Missing registration date",""),IF($H20="","Missing registration status",""),IF(AND($G20&lt;&gt;"",$J20&lt;&gt;"",$G20&gt;$J20),"Registration date is after session start",""),IF(AND($H20="Completed",$L20=""),"Completion date required",""),IF(AND($L20&lt;&gt;"",$J20&lt;&gt;"",$L20&lt;$J20),"Completion date is before session start",""),IF(AND($H20&lt;&gt;"Completed",$L20&lt;&gt;""),"Completion date entered for a non-completed status","")))</f>
        <v/>
      </c>
    </row>
    <row r="21">
      <c r="A21" s="17" t="n"/>
      <c r="B21" s="17" t="n"/>
      <c r="C21" s="17" t="n"/>
      <c r="D21" s="17" t="n"/>
      <c r="E21" s="17" t="n"/>
      <c r="F21" s="18">
        <f>IF($E21="","",IFERROR(INDEX('Course Sessions'!$B$5:$B$104,MATCH($E21,'Course Sessions'!$A$5:$A$104,0)),"Unknown session"))</f>
        <v/>
      </c>
      <c r="G21" s="19" t="n"/>
      <c r="H21" s="17" t="n"/>
      <c r="I21" s="18">
        <f>IF($E21="","",IFERROR(INDEX('Course Sessions'!$G$5:$G$104,MATCH($E21,'Course Sessions'!$A$5:$A$104,0)),""))</f>
        <v/>
      </c>
      <c r="J21" s="20">
        <f>IF($E21="","",IFERROR(INDEX('Course Sessions'!$C$5:$C$104,MATCH($E21,'Course Sessions'!$A$5:$A$104,0)),""))</f>
        <v/>
      </c>
      <c r="K21" s="20">
        <f>IF($E21="","",IFERROR(INDEX('Course Sessions'!$D$5:$D$104,MATCH($E21,'Course Sessions'!$A$5:$A$104,0)),""))</f>
        <v/>
      </c>
      <c r="L21" s="19" t="n"/>
      <c r="M21" s="21">
        <f>IF($E21="","",IFERROR(INDEX('Course Sessions'!$J$5:$J$104,MATCH($E21,'Course Sessions'!$A$5:$A$104,0)),""))</f>
        <v/>
      </c>
      <c r="N21" s="22" t="n"/>
      <c r="O21" s="23">
        <f>IF(COUNTA($A21:$E21,$G21:$H21,$L21,$N21)=0,"",TEXTJOIN(" | ",TRUE,IF($A21="","Missing registration ID",""),IF(AND($A21&lt;&gt;"",COUNTIF($A$5:$A$204,$A21)&gt;1),"Duplicate registration ID",""),IF($B21="","Missing participant ID",""),IF($C21="","Missing participant display name",""),IF($E21="","Missing session ID",""),IF(AND($E21&lt;&gt;"",COUNTIF('Course Sessions'!$A$5:$A$104,$E21)=0),"Unknown session ID",""),IF($G21="","Missing registration date",""),IF($H21="","Missing registration status",""),IF(AND($G21&lt;&gt;"",$J21&lt;&gt;"",$G21&gt;$J21),"Registration date is after session start",""),IF(AND($H21="Completed",$L21=""),"Completion date required",""),IF(AND($L21&lt;&gt;"",$J21&lt;&gt;"",$L21&lt;$J21),"Completion date is before session start",""),IF(AND($H21&lt;&gt;"Completed",$L21&lt;&gt;""),"Completion date entered for a non-completed status","")))</f>
        <v/>
      </c>
    </row>
    <row r="22">
      <c r="A22" s="17" t="n"/>
      <c r="B22" s="17" t="n"/>
      <c r="C22" s="17" t="n"/>
      <c r="D22" s="17" t="n"/>
      <c r="E22" s="17" t="n"/>
      <c r="F22" s="18">
        <f>IF($E22="","",IFERROR(INDEX('Course Sessions'!$B$5:$B$104,MATCH($E22,'Course Sessions'!$A$5:$A$104,0)),"Unknown session"))</f>
        <v/>
      </c>
      <c r="G22" s="19" t="n"/>
      <c r="H22" s="17" t="n"/>
      <c r="I22" s="18">
        <f>IF($E22="","",IFERROR(INDEX('Course Sessions'!$G$5:$G$104,MATCH($E22,'Course Sessions'!$A$5:$A$104,0)),""))</f>
        <v/>
      </c>
      <c r="J22" s="20">
        <f>IF($E22="","",IFERROR(INDEX('Course Sessions'!$C$5:$C$104,MATCH($E22,'Course Sessions'!$A$5:$A$104,0)),""))</f>
        <v/>
      </c>
      <c r="K22" s="20">
        <f>IF($E22="","",IFERROR(INDEX('Course Sessions'!$D$5:$D$104,MATCH($E22,'Course Sessions'!$A$5:$A$104,0)),""))</f>
        <v/>
      </c>
      <c r="L22" s="19" t="n"/>
      <c r="M22" s="21">
        <f>IF($E22="","",IFERROR(INDEX('Course Sessions'!$J$5:$J$104,MATCH($E22,'Course Sessions'!$A$5:$A$104,0)),""))</f>
        <v/>
      </c>
      <c r="N22" s="22" t="n"/>
      <c r="O22" s="23">
        <f>IF(COUNTA($A22:$E22,$G22:$H22,$L22,$N22)=0,"",TEXTJOIN(" | ",TRUE,IF($A22="","Missing registration ID",""),IF(AND($A22&lt;&gt;"",COUNTIF($A$5:$A$204,$A22)&gt;1),"Duplicate registration ID",""),IF($B22="","Missing participant ID",""),IF($C22="","Missing participant display name",""),IF($E22="","Missing session ID",""),IF(AND($E22&lt;&gt;"",COUNTIF('Course Sessions'!$A$5:$A$104,$E22)=0),"Unknown session ID",""),IF($G22="","Missing registration date",""),IF($H22="","Missing registration status",""),IF(AND($G22&lt;&gt;"",$J22&lt;&gt;"",$G22&gt;$J22),"Registration date is after session start",""),IF(AND($H22="Completed",$L22=""),"Completion date required",""),IF(AND($L22&lt;&gt;"",$J22&lt;&gt;"",$L22&lt;$J22),"Completion date is before session start",""),IF(AND($H22&lt;&gt;"Completed",$L22&lt;&gt;""),"Completion date entered for a non-completed status","")))</f>
        <v/>
      </c>
    </row>
    <row r="23">
      <c r="A23" s="17" t="n"/>
      <c r="B23" s="17" t="n"/>
      <c r="C23" s="17" t="n"/>
      <c r="D23" s="17" t="n"/>
      <c r="E23" s="17" t="n"/>
      <c r="F23" s="18">
        <f>IF($E23="","",IFERROR(INDEX('Course Sessions'!$B$5:$B$104,MATCH($E23,'Course Sessions'!$A$5:$A$104,0)),"Unknown session"))</f>
        <v/>
      </c>
      <c r="G23" s="19" t="n"/>
      <c r="H23" s="17" t="n"/>
      <c r="I23" s="18">
        <f>IF($E23="","",IFERROR(INDEX('Course Sessions'!$G$5:$G$104,MATCH($E23,'Course Sessions'!$A$5:$A$104,0)),""))</f>
        <v/>
      </c>
      <c r="J23" s="20">
        <f>IF($E23="","",IFERROR(INDEX('Course Sessions'!$C$5:$C$104,MATCH($E23,'Course Sessions'!$A$5:$A$104,0)),""))</f>
        <v/>
      </c>
      <c r="K23" s="20">
        <f>IF($E23="","",IFERROR(INDEX('Course Sessions'!$D$5:$D$104,MATCH($E23,'Course Sessions'!$A$5:$A$104,0)),""))</f>
        <v/>
      </c>
      <c r="L23" s="19" t="n"/>
      <c r="M23" s="21">
        <f>IF($E23="","",IFERROR(INDEX('Course Sessions'!$J$5:$J$104,MATCH($E23,'Course Sessions'!$A$5:$A$104,0)),""))</f>
        <v/>
      </c>
      <c r="N23" s="22" t="n"/>
      <c r="O23" s="23">
        <f>IF(COUNTA($A23:$E23,$G23:$H23,$L23,$N23)=0,"",TEXTJOIN(" | ",TRUE,IF($A23="","Missing registration ID",""),IF(AND($A23&lt;&gt;"",COUNTIF($A$5:$A$204,$A23)&gt;1),"Duplicate registration ID",""),IF($B23="","Missing participant ID",""),IF($C23="","Missing participant display name",""),IF($E23="","Missing session ID",""),IF(AND($E23&lt;&gt;"",COUNTIF('Course Sessions'!$A$5:$A$104,$E23)=0),"Unknown session ID",""),IF($G23="","Missing registration date",""),IF($H23="","Missing registration status",""),IF(AND($G23&lt;&gt;"",$J23&lt;&gt;"",$G23&gt;$J23),"Registration date is after session start",""),IF(AND($H23="Completed",$L23=""),"Completion date required",""),IF(AND($L23&lt;&gt;"",$J23&lt;&gt;"",$L23&lt;$J23),"Completion date is before session start",""),IF(AND($H23&lt;&gt;"Completed",$L23&lt;&gt;""),"Completion date entered for a non-completed status","")))</f>
        <v/>
      </c>
    </row>
    <row r="24">
      <c r="A24" s="17" t="n"/>
      <c r="B24" s="17" t="n"/>
      <c r="C24" s="17" t="n"/>
      <c r="D24" s="17" t="n"/>
      <c r="E24" s="17" t="n"/>
      <c r="F24" s="18">
        <f>IF($E24="","",IFERROR(INDEX('Course Sessions'!$B$5:$B$104,MATCH($E24,'Course Sessions'!$A$5:$A$104,0)),"Unknown session"))</f>
        <v/>
      </c>
      <c r="G24" s="19" t="n"/>
      <c r="H24" s="17" t="n"/>
      <c r="I24" s="18">
        <f>IF($E24="","",IFERROR(INDEX('Course Sessions'!$G$5:$G$104,MATCH($E24,'Course Sessions'!$A$5:$A$104,0)),""))</f>
        <v/>
      </c>
      <c r="J24" s="20">
        <f>IF($E24="","",IFERROR(INDEX('Course Sessions'!$C$5:$C$104,MATCH($E24,'Course Sessions'!$A$5:$A$104,0)),""))</f>
        <v/>
      </c>
      <c r="K24" s="20">
        <f>IF($E24="","",IFERROR(INDEX('Course Sessions'!$D$5:$D$104,MATCH($E24,'Course Sessions'!$A$5:$A$104,0)),""))</f>
        <v/>
      </c>
      <c r="L24" s="19" t="n"/>
      <c r="M24" s="21">
        <f>IF($E24="","",IFERROR(INDEX('Course Sessions'!$J$5:$J$104,MATCH($E24,'Course Sessions'!$A$5:$A$104,0)),""))</f>
        <v/>
      </c>
      <c r="N24" s="22" t="n"/>
      <c r="O24" s="23">
        <f>IF(COUNTA($A24:$E24,$G24:$H24,$L24,$N24)=0,"",TEXTJOIN(" | ",TRUE,IF($A24="","Missing registration ID",""),IF(AND($A24&lt;&gt;"",COUNTIF($A$5:$A$204,$A24)&gt;1),"Duplicate registration ID",""),IF($B24="","Missing participant ID",""),IF($C24="","Missing participant display name",""),IF($E24="","Missing session ID",""),IF(AND($E24&lt;&gt;"",COUNTIF('Course Sessions'!$A$5:$A$104,$E24)=0),"Unknown session ID",""),IF($G24="","Missing registration date",""),IF($H24="","Missing registration status",""),IF(AND($G24&lt;&gt;"",$J24&lt;&gt;"",$G24&gt;$J24),"Registration date is after session start",""),IF(AND($H24="Completed",$L24=""),"Completion date required",""),IF(AND($L24&lt;&gt;"",$J24&lt;&gt;"",$L24&lt;$J24),"Completion date is before session start",""),IF(AND($H24&lt;&gt;"Completed",$L24&lt;&gt;""),"Completion date entered for a non-completed status","")))</f>
        <v/>
      </c>
    </row>
    <row r="25">
      <c r="A25" s="17" t="n"/>
      <c r="B25" s="17" t="n"/>
      <c r="C25" s="17" t="n"/>
      <c r="D25" s="17" t="n"/>
      <c r="E25" s="17" t="n"/>
      <c r="F25" s="18">
        <f>IF($E25="","",IFERROR(INDEX('Course Sessions'!$B$5:$B$104,MATCH($E25,'Course Sessions'!$A$5:$A$104,0)),"Unknown session"))</f>
        <v/>
      </c>
      <c r="G25" s="19" t="n"/>
      <c r="H25" s="17" t="n"/>
      <c r="I25" s="18">
        <f>IF($E25="","",IFERROR(INDEX('Course Sessions'!$G$5:$G$104,MATCH($E25,'Course Sessions'!$A$5:$A$104,0)),""))</f>
        <v/>
      </c>
      <c r="J25" s="20">
        <f>IF($E25="","",IFERROR(INDEX('Course Sessions'!$C$5:$C$104,MATCH($E25,'Course Sessions'!$A$5:$A$104,0)),""))</f>
        <v/>
      </c>
      <c r="K25" s="20">
        <f>IF($E25="","",IFERROR(INDEX('Course Sessions'!$D$5:$D$104,MATCH($E25,'Course Sessions'!$A$5:$A$104,0)),""))</f>
        <v/>
      </c>
      <c r="L25" s="19" t="n"/>
      <c r="M25" s="21">
        <f>IF($E25="","",IFERROR(INDEX('Course Sessions'!$J$5:$J$104,MATCH($E25,'Course Sessions'!$A$5:$A$104,0)),""))</f>
        <v/>
      </c>
      <c r="N25" s="22" t="n"/>
      <c r="O25" s="23">
        <f>IF(COUNTA($A25:$E25,$G25:$H25,$L25,$N25)=0,"",TEXTJOIN(" | ",TRUE,IF($A25="","Missing registration ID",""),IF(AND($A25&lt;&gt;"",COUNTIF($A$5:$A$204,$A25)&gt;1),"Duplicate registration ID",""),IF($B25="","Missing participant ID",""),IF($C25="","Missing participant display name",""),IF($E25="","Missing session ID",""),IF(AND($E25&lt;&gt;"",COUNTIF('Course Sessions'!$A$5:$A$104,$E25)=0),"Unknown session ID",""),IF($G25="","Missing registration date",""),IF($H25="","Missing registration status",""),IF(AND($G25&lt;&gt;"",$J25&lt;&gt;"",$G25&gt;$J25),"Registration date is after session start",""),IF(AND($H25="Completed",$L25=""),"Completion date required",""),IF(AND($L25&lt;&gt;"",$J25&lt;&gt;"",$L25&lt;$J25),"Completion date is before session start",""),IF(AND($H25&lt;&gt;"Completed",$L25&lt;&gt;""),"Completion date entered for a non-completed status","")))</f>
        <v/>
      </c>
    </row>
    <row r="26">
      <c r="A26" s="17" t="n"/>
      <c r="B26" s="17" t="n"/>
      <c r="C26" s="17" t="n"/>
      <c r="D26" s="17" t="n"/>
      <c r="E26" s="17" t="n"/>
      <c r="F26" s="18">
        <f>IF($E26="","",IFERROR(INDEX('Course Sessions'!$B$5:$B$104,MATCH($E26,'Course Sessions'!$A$5:$A$104,0)),"Unknown session"))</f>
        <v/>
      </c>
      <c r="G26" s="19" t="n"/>
      <c r="H26" s="17" t="n"/>
      <c r="I26" s="18">
        <f>IF($E26="","",IFERROR(INDEX('Course Sessions'!$G$5:$G$104,MATCH($E26,'Course Sessions'!$A$5:$A$104,0)),""))</f>
        <v/>
      </c>
      <c r="J26" s="20">
        <f>IF($E26="","",IFERROR(INDEX('Course Sessions'!$C$5:$C$104,MATCH($E26,'Course Sessions'!$A$5:$A$104,0)),""))</f>
        <v/>
      </c>
      <c r="K26" s="20">
        <f>IF($E26="","",IFERROR(INDEX('Course Sessions'!$D$5:$D$104,MATCH($E26,'Course Sessions'!$A$5:$A$104,0)),""))</f>
        <v/>
      </c>
      <c r="L26" s="19" t="n"/>
      <c r="M26" s="21">
        <f>IF($E26="","",IFERROR(INDEX('Course Sessions'!$J$5:$J$104,MATCH($E26,'Course Sessions'!$A$5:$A$104,0)),""))</f>
        <v/>
      </c>
      <c r="N26" s="22" t="n"/>
      <c r="O26" s="23">
        <f>IF(COUNTA($A26:$E26,$G26:$H26,$L26,$N26)=0,"",TEXTJOIN(" | ",TRUE,IF($A26="","Missing registration ID",""),IF(AND($A26&lt;&gt;"",COUNTIF($A$5:$A$204,$A26)&gt;1),"Duplicate registration ID",""),IF($B26="","Missing participant ID",""),IF($C26="","Missing participant display name",""),IF($E26="","Missing session ID",""),IF(AND($E26&lt;&gt;"",COUNTIF('Course Sessions'!$A$5:$A$104,$E26)=0),"Unknown session ID",""),IF($G26="","Missing registration date",""),IF($H26="","Missing registration status",""),IF(AND($G26&lt;&gt;"",$J26&lt;&gt;"",$G26&gt;$J26),"Registration date is after session start",""),IF(AND($H26="Completed",$L26=""),"Completion date required",""),IF(AND($L26&lt;&gt;"",$J26&lt;&gt;"",$L26&lt;$J26),"Completion date is before session start",""),IF(AND($H26&lt;&gt;"Completed",$L26&lt;&gt;""),"Completion date entered for a non-completed status","")))</f>
        <v/>
      </c>
    </row>
    <row r="27">
      <c r="A27" s="17" t="n"/>
      <c r="B27" s="17" t="n"/>
      <c r="C27" s="17" t="n"/>
      <c r="D27" s="17" t="n"/>
      <c r="E27" s="17" t="n"/>
      <c r="F27" s="18">
        <f>IF($E27="","",IFERROR(INDEX('Course Sessions'!$B$5:$B$104,MATCH($E27,'Course Sessions'!$A$5:$A$104,0)),"Unknown session"))</f>
        <v/>
      </c>
      <c r="G27" s="19" t="n"/>
      <c r="H27" s="17" t="n"/>
      <c r="I27" s="18">
        <f>IF($E27="","",IFERROR(INDEX('Course Sessions'!$G$5:$G$104,MATCH($E27,'Course Sessions'!$A$5:$A$104,0)),""))</f>
        <v/>
      </c>
      <c r="J27" s="20">
        <f>IF($E27="","",IFERROR(INDEX('Course Sessions'!$C$5:$C$104,MATCH($E27,'Course Sessions'!$A$5:$A$104,0)),""))</f>
        <v/>
      </c>
      <c r="K27" s="20">
        <f>IF($E27="","",IFERROR(INDEX('Course Sessions'!$D$5:$D$104,MATCH($E27,'Course Sessions'!$A$5:$A$104,0)),""))</f>
        <v/>
      </c>
      <c r="L27" s="19" t="n"/>
      <c r="M27" s="21">
        <f>IF($E27="","",IFERROR(INDEX('Course Sessions'!$J$5:$J$104,MATCH($E27,'Course Sessions'!$A$5:$A$104,0)),""))</f>
        <v/>
      </c>
      <c r="N27" s="22" t="n"/>
      <c r="O27" s="23">
        <f>IF(COUNTA($A27:$E27,$G27:$H27,$L27,$N27)=0,"",TEXTJOIN(" | ",TRUE,IF($A27="","Missing registration ID",""),IF(AND($A27&lt;&gt;"",COUNTIF($A$5:$A$204,$A27)&gt;1),"Duplicate registration ID",""),IF($B27="","Missing participant ID",""),IF($C27="","Missing participant display name",""),IF($E27="","Missing session ID",""),IF(AND($E27&lt;&gt;"",COUNTIF('Course Sessions'!$A$5:$A$104,$E27)=0),"Unknown session ID",""),IF($G27="","Missing registration date",""),IF($H27="","Missing registration status",""),IF(AND($G27&lt;&gt;"",$J27&lt;&gt;"",$G27&gt;$J27),"Registration date is after session start",""),IF(AND($H27="Completed",$L27=""),"Completion date required",""),IF(AND($L27&lt;&gt;"",$J27&lt;&gt;"",$L27&lt;$J27),"Completion date is before session start",""),IF(AND($H27&lt;&gt;"Completed",$L27&lt;&gt;""),"Completion date entered for a non-completed status","")))</f>
        <v/>
      </c>
    </row>
    <row r="28">
      <c r="A28" s="17" t="n"/>
      <c r="B28" s="17" t="n"/>
      <c r="C28" s="17" t="n"/>
      <c r="D28" s="17" t="n"/>
      <c r="E28" s="17" t="n"/>
      <c r="F28" s="18">
        <f>IF($E28="","",IFERROR(INDEX('Course Sessions'!$B$5:$B$104,MATCH($E28,'Course Sessions'!$A$5:$A$104,0)),"Unknown session"))</f>
        <v/>
      </c>
      <c r="G28" s="19" t="n"/>
      <c r="H28" s="17" t="n"/>
      <c r="I28" s="18">
        <f>IF($E28="","",IFERROR(INDEX('Course Sessions'!$G$5:$G$104,MATCH($E28,'Course Sessions'!$A$5:$A$104,0)),""))</f>
        <v/>
      </c>
      <c r="J28" s="20">
        <f>IF($E28="","",IFERROR(INDEX('Course Sessions'!$C$5:$C$104,MATCH($E28,'Course Sessions'!$A$5:$A$104,0)),""))</f>
        <v/>
      </c>
      <c r="K28" s="20">
        <f>IF($E28="","",IFERROR(INDEX('Course Sessions'!$D$5:$D$104,MATCH($E28,'Course Sessions'!$A$5:$A$104,0)),""))</f>
        <v/>
      </c>
      <c r="L28" s="19" t="n"/>
      <c r="M28" s="21">
        <f>IF($E28="","",IFERROR(INDEX('Course Sessions'!$J$5:$J$104,MATCH($E28,'Course Sessions'!$A$5:$A$104,0)),""))</f>
        <v/>
      </c>
      <c r="N28" s="22" t="n"/>
      <c r="O28" s="23">
        <f>IF(COUNTA($A28:$E28,$G28:$H28,$L28,$N28)=0,"",TEXTJOIN(" | ",TRUE,IF($A28="","Missing registration ID",""),IF(AND($A28&lt;&gt;"",COUNTIF($A$5:$A$204,$A28)&gt;1),"Duplicate registration ID",""),IF($B28="","Missing participant ID",""),IF($C28="","Missing participant display name",""),IF($E28="","Missing session ID",""),IF(AND($E28&lt;&gt;"",COUNTIF('Course Sessions'!$A$5:$A$104,$E28)=0),"Unknown session ID",""),IF($G28="","Missing registration date",""),IF($H28="","Missing registration status",""),IF(AND($G28&lt;&gt;"",$J28&lt;&gt;"",$G28&gt;$J28),"Registration date is after session start",""),IF(AND($H28="Completed",$L28=""),"Completion date required",""),IF(AND($L28&lt;&gt;"",$J28&lt;&gt;"",$L28&lt;$J28),"Completion date is before session start",""),IF(AND($H28&lt;&gt;"Completed",$L28&lt;&gt;""),"Completion date entered for a non-completed status","")))</f>
        <v/>
      </c>
    </row>
    <row r="29">
      <c r="A29" s="17" t="n"/>
      <c r="B29" s="17" t="n"/>
      <c r="C29" s="17" t="n"/>
      <c r="D29" s="17" t="n"/>
      <c r="E29" s="17" t="n"/>
      <c r="F29" s="18">
        <f>IF($E29="","",IFERROR(INDEX('Course Sessions'!$B$5:$B$104,MATCH($E29,'Course Sessions'!$A$5:$A$104,0)),"Unknown session"))</f>
        <v/>
      </c>
      <c r="G29" s="19" t="n"/>
      <c r="H29" s="17" t="n"/>
      <c r="I29" s="18">
        <f>IF($E29="","",IFERROR(INDEX('Course Sessions'!$G$5:$G$104,MATCH($E29,'Course Sessions'!$A$5:$A$104,0)),""))</f>
        <v/>
      </c>
      <c r="J29" s="20">
        <f>IF($E29="","",IFERROR(INDEX('Course Sessions'!$C$5:$C$104,MATCH($E29,'Course Sessions'!$A$5:$A$104,0)),""))</f>
        <v/>
      </c>
      <c r="K29" s="20">
        <f>IF($E29="","",IFERROR(INDEX('Course Sessions'!$D$5:$D$104,MATCH($E29,'Course Sessions'!$A$5:$A$104,0)),""))</f>
        <v/>
      </c>
      <c r="L29" s="19" t="n"/>
      <c r="M29" s="21">
        <f>IF($E29="","",IFERROR(INDEX('Course Sessions'!$J$5:$J$104,MATCH($E29,'Course Sessions'!$A$5:$A$104,0)),""))</f>
        <v/>
      </c>
      <c r="N29" s="22" t="n"/>
      <c r="O29" s="23">
        <f>IF(COUNTA($A29:$E29,$G29:$H29,$L29,$N29)=0,"",TEXTJOIN(" | ",TRUE,IF($A29="","Missing registration ID",""),IF(AND($A29&lt;&gt;"",COUNTIF($A$5:$A$204,$A29)&gt;1),"Duplicate registration ID",""),IF($B29="","Missing participant ID",""),IF($C29="","Missing participant display name",""),IF($E29="","Missing session ID",""),IF(AND($E29&lt;&gt;"",COUNTIF('Course Sessions'!$A$5:$A$104,$E29)=0),"Unknown session ID",""),IF($G29="","Missing registration date",""),IF($H29="","Missing registration status",""),IF(AND($G29&lt;&gt;"",$J29&lt;&gt;"",$G29&gt;$J29),"Registration date is after session start",""),IF(AND($H29="Completed",$L29=""),"Completion date required",""),IF(AND($L29&lt;&gt;"",$J29&lt;&gt;"",$L29&lt;$J29),"Completion date is before session start",""),IF(AND($H29&lt;&gt;"Completed",$L29&lt;&gt;""),"Completion date entered for a non-completed status","")))</f>
        <v/>
      </c>
    </row>
    <row r="30">
      <c r="A30" s="17" t="n"/>
      <c r="B30" s="17" t="n"/>
      <c r="C30" s="17" t="n"/>
      <c r="D30" s="17" t="n"/>
      <c r="E30" s="17" t="n"/>
      <c r="F30" s="18">
        <f>IF($E30="","",IFERROR(INDEX('Course Sessions'!$B$5:$B$104,MATCH($E30,'Course Sessions'!$A$5:$A$104,0)),"Unknown session"))</f>
        <v/>
      </c>
      <c r="G30" s="19" t="n"/>
      <c r="H30" s="17" t="n"/>
      <c r="I30" s="18">
        <f>IF($E30="","",IFERROR(INDEX('Course Sessions'!$G$5:$G$104,MATCH($E30,'Course Sessions'!$A$5:$A$104,0)),""))</f>
        <v/>
      </c>
      <c r="J30" s="20">
        <f>IF($E30="","",IFERROR(INDEX('Course Sessions'!$C$5:$C$104,MATCH($E30,'Course Sessions'!$A$5:$A$104,0)),""))</f>
        <v/>
      </c>
      <c r="K30" s="20">
        <f>IF($E30="","",IFERROR(INDEX('Course Sessions'!$D$5:$D$104,MATCH($E30,'Course Sessions'!$A$5:$A$104,0)),""))</f>
        <v/>
      </c>
      <c r="L30" s="19" t="n"/>
      <c r="M30" s="21">
        <f>IF($E30="","",IFERROR(INDEX('Course Sessions'!$J$5:$J$104,MATCH($E30,'Course Sessions'!$A$5:$A$104,0)),""))</f>
        <v/>
      </c>
      <c r="N30" s="22" t="n"/>
      <c r="O30" s="23">
        <f>IF(COUNTA($A30:$E30,$G30:$H30,$L30,$N30)=0,"",TEXTJOIN(" | ",TRUE,IF($A30="","Missing registration ID",""),IF(AND($A30&lt;&gt;"",COUNTIF($A$5:$A$204,$A30)&gt;1),"Duplicate registration ID",""),IF($B30="","Missing participant ID",""),IF($C30="","Missing participant display name",""),IF($E30="","Missing session ID",""),IF(AND($E30&lt;&gt;"",COUNTIF('Course Sessions'!$A$5:$A$104,$E30)=0),"Unknown session ID",""),IF($G30="","Missing registration date",""),IF($H30="","Missing registration status",""),IF(AND($G30&lt;&gt;"",$J30&lt;&gt;"",$G30&gt;$J30),"Registration date is after session start",""),IF(AND($H30="Completed",$L30=""),"Completion date required",""),IF(AND($L30&lt;&gt;"",$J30&lt;&gt;"",$L30&lt;$J30),"Completion date is before session start",""),IF(AND($H30&lt;&gt;"Completed",$L30&lt;&gt;""),"Completion date entered for a non-completed status","")))</f>
        <v/>
      </c>
    </row>
    <row r="31">
      <c r="A31" s="17" t="n"/>
      <c r="B31" s="17" t="n"/>
      <c r="C31" s="17" t="n"/>
      <c r="D31" s="17" t="n"/>
      <c r="E31" s="17" t="n"/>
      <c r="F31" s="18">
        <f>IF($E31="","",IFERROR(INDEX('Course Sessions'!$B$5:$B$104,MATCH($E31,'Course Sessions'!$A$5:$A$104,0)),"Unknown session"))</f>
        <v/>
      </c>
      <c r="G31" s="19" t="n"/>
      <c r="H31" s="17" t="n"/>
      <c r="I31" s="18">
        <f>IF($E31="","",IFERROR(INDEX('Course Sessions'!$G$5:$G$104,MATCH($E31,'Course Sessions'!$A$5:$A$104,0)),""))</f>
        <v/>
      </c>
      <c r="J31" s="20">
        <f>IF($E31="","",IFERROR(INDEX('Course Sessions'!$C$5:$C$104,MATCH($E31,'Course Sessions'!$A$5:$A$104,0)),""))</f>
        <v/>
      </c>
      <c r="K31" s="20">
        <f>IF($E31="","",IFERROR(INDEX('Course Sessions'!$D$5:$D$104,MATCH($E31,'Course Sessions'!$A$5:$A$104,0)),""))</f>
        <v/>
      </c>
      <c r="L31" s="19" t="n"/>
      <c r="M31" s="21">
        <f>IF($E31="","",IFERROR(INDEX('Course Sessions'!$J$5:$J$104,MATCH($E31,'Course Sessions'!$A$5:$A$104,0)),""))</f>
        <v/>
      </c>
      <c r="N31" s="22" t="n"/>
      <c r="O31" s="23">
        <f>IF(COUNTA($A31:$E31,$G31:$H31,$L31,$N31)=0,"",TEXTJOIN(" | ",TRUE,IF($A31="","Missing registration ID",""),IF(AND($A31&lt;&gt;"",COUNTIF($A$5:$A$204,$A31)&gt;1),"Duplicate registration ID",""),IF($B31="","Missing participant ID",""),IF($C31="","Missing participant display name",""),IF($E31="","Missing session ID",""),IF(AND($E31&lt;&gt;"",COUNTIF('Course Sessions'!$A$5:$A$104,$E31)=0),"Unknown session ID",""),IF($G31="","Missing registration date",""),IF($H31="","Missing registration status",""),IF(AND($G31&lt;&gt;"",$J31&lt;&gt;"",$G31&gt;$J31),"Registration date is after session start",""),IF(AND($H31="Completed",$L31=""),"Completion date required",""),IF(AND($L31&lt;&gt;"",$J31&lt;&gt;"",$L31&lt;$J31),"Completion date is before session start",""),IF(AND($H31&lt;&gt;"Completed",$L31&lt;&gt;""),"Completion date entered for a non-completed status","")))</f>
        <v/>
      </c>
    </row>
    <row r="32">
      <c r="A32" s="17" t="n"/>
      <c r="B32" s="17" t="n"/>
      <c r="C32" s="17" t="n"/>
      <c r="D32" s="17" t="n"/>
      <c r="E32" s="17" t="n"/>
      <c r="F32" s="18">
        <f>IF($E32="","",IFERROR(INDEX('Course Sessions'!$B$5:$B$104,MATCH($E32,'Course Sessions'!$A$5:$A$104,0)),"Unknown session"))</f>
        <v/>
      </c>
      <c r="G32" s="19" t="n"/>
      <c r="H32" s="17" t="n"/>
      <c r="I32" s="18">
        <f>IF($E32="","",IFERROR(INDEX('Course Sessions'!$G$5:$G$104,MATCH($E32,'Course Sessions'!$A$5:$A$104,0)),""))</f>
        <v/>
      </c>
      <c r="J32" s="20">
        <f>IF($E32="","",IFERROR(INDEX('Course Sessions'!$C$5:$C$104,MATCH($E32,'Course Sessions'!$A$5:$A$104,0)),""))</f>
        <v/>
      </c>
      <c r="K32" s="20">
        <f>IF($E32="","",IFERROR(INDEX('Course Sessions'!$D$5:$D$104,MATCH($E32,'Course Sessions'!$A$5:$A$104,0)),""))</f>
        <v/>
      </c>
      <c r="L32" s="19" t="n"/>
      <c r="M32" s="21">
        <f>IF($E32="","",IFERROR(INDEX('Course Sessions'!$J$5:$J$104,MATCH($E32,'Course Sessions'!$A$5:$A$104,0)),""))</f>
        <v/>
      </c>
      <c r="N32" s="22" t="n"/>
      <c r="O32" s="23">
        <f>IF(COUNTA($A32:$E32,$G32:$H32,$L32,$N32)=0,"",TEXTJOIN(" | ",TRUE,IF($A32="","Missing registration ID",""),IF(AND($A32&lt;&gt;"",COUNTIF($A$5:$A$204,$A32)&gt;1),"Duplicate registration ID",""),IF($B32="","Missing participant ID",""),IF($C32="","Missing participant display name",""),IF($E32="","Missing session ID",""),IF(AND($E32&lt;&gt;"",COUNTIF('Course Sessions'!$A$5:$A$104,$E32)=0),"Unknown session ID",""),IF($G32="","Missing registration date",""),IF($H32="","Missing registration status",""),IF(AND($G32&lt;&gt;"",$J32&lt;&gt;"",$G32&gt;$J32),"Registration date is after session start",""),IF(AND($H32="Completed",$L32=""),"Completion date required",""),IF(AND($L32&lt;&gt;"",$J32&lt;&gt;"",$L32&lt;$J32),"Completion date is before session start",""),IF(AND($H32&lt;&gt;"Completed",$L32&lt;&gt;""),"Completion date entered for a non-completed status","")))</f>
        <v/>
      </c>
    </row>
    <row r="33">
      <c r="A33" s="17" t="n"/>
      <c r="B33" s="17" t="n"/>
      <c r="C33" s="17" t="n"/>
      <c r="D33" s="17" t="n"/>
      <c r="E33" s="17" t="n"/>
      <c r="F33" s="18">
        <f>IF($E33="","",IFERROR(INDEX('Course Sessions'!$B$5:$B$104,MATCH($E33,'Course Sessions'!$A$5:$A$104,0)),"Unknown session"))</f>
        <v/>
      </c>
      <c r="G33" s="19" t="n"/>
      <c r="H33" s="17" t="n"/>
      <c r="I33" s="18">
        <f>IF($E33="","",IFERROR(INDEX('Course Sessions'!$G$5:$G$104,MATCH($E33,'Course Sessions'!$A$5:$A$104,0)),""))</f>
        <v/>
      </c>
      <c r="J33" s="20">
        <f>IF($E33="","",IFERROR(INDEX('Course Sessions'!$C$5:$C$104,MATCH($E33,'Course Sessions'!$A$5:$A$104,0)),""))</f>
        <v/>
      </c>
      <c r="K33" s="20">
        <f>IF($E33="","",IFERROR(INDEX('Course Sessions'!$D$5:$D$104,MATCH($E33,'Course Sessions'!$A$5:$A$104,0)),""))</f>
        <v/>
      </c>
      <c r="L33" s="19" t="n"/>
      <c r="M33" s="21">
        <f>IF($E33="","",IFERROR(INDEX('Course Sessions'!$J$5:$J$104,MATCH($E33,'Course Sessions'!$A$5:$A$104,0)),""))</f>
        <v/>
      </c>
      <c r="N33" s="22" t="n"/>
      <c r="O33" s="23">
        <f>IF(COUNTA($A33:$E33,$G33:$H33,$L33,$N33)=0,"",TEXTJOIN(" | ",TRUE,IF($A33="","Missing registration ID",""),IF(AND($A33&lt;&gt;"",COUNTIF($A$5:$A$204,$A33)&gt;1),"Duplicate registration ID",""),IF($B33="","Missing participant ID",""),IF($C33="","Missing participant display name",""),IF($E33="","Missing session ID",""),IF(AND($E33&lt;&gt;"",COUNTIF('Course Sessions'!$A$5:$A$104,$E33)=0),"Unknown session ID",""),IF($G33="","Missing registration date",""),IF($H33="","Missing registration status",""),IF(AND($G33&lt;&gt;"",$J33&lt;&gt;"",$G33&gt;$J33),"Registration date is after session start",""),IF(AND($H33="Completed",$L33=""),"Completion date required",""),IF(AND($L33&lt;&gt;"",$J33&lt;&gt;"",$L33&lt;$J33),"Completion date is before session start",""),IF(AND($H33&lt;&gt;"Completed",$L33&lt;&gt;""),"Completion date entered for a non-completed status","")))</f>
        <v/>
      </c>
    </row>
    <row r="34">
      <c r="A34" s="17" t="n"/>
      <c r="B34" s="17" t="n"/>
      <c r="C34" s="17" t="n"/>
      <c r="D34" s="17" t="n"/>
      <c r="E34" s="17" t="n"/>
      <c r="F34" s="18">
        <f>IF($E34="","",IFERROR(INDEX('Course Sessions'!$B$5:$B$104,MATCH($E34,'Course Sessions'!$A$5:$A$104,0)),"Unknown session"))</f>
        <v/>
      </c>
      <c r="G34" s="19" t="n"/>
      <c r="H34" s="17" t="n"/>
      <c r="I34" s="18">
        <f>IF($E34="","",IFERROR(INDEX('Course Sessions'!$G$5:$G$104,MATCH($E34,'Course Sessions'!$A$5:$A$104,0)),""))</f>
        <v/>
      </c>
      <c r="J34" s="20">
        <f>IF($E34="","",IFERROR(INDEX('Course Sessions'!$C$5:$C$104,MATCH($E34,'Course Sessions'!$A$5:$A$104,0)),""))</f>
        <v/>
      </c>
      <c r="K34" s="20">
        <f>IF($E34="","",IFERROR(INDEX('Course Sessions'!$D$5:$D$104,MATCH($E34,'Course Sessions'!$A$5:$A$104,0)),""))</f>
        <v/>
      </c>
      <c r="L34" s="19" t="n"/>
      <c r="M34" s="21">
        <f>IF($E34="","",IFERROR(INDEX('Course Sessions'!$J$5:$J$104,MATCH($E34,'Course Sessions'!$A$5:$A$104,0)),""))</f>
        <v/>
      </c>
      <c r="N34" s="22" t="n"/>
      <c r="O34" s="23">
        <f>IF(COUNTA($A34:$E34,$G34:$H34,$L34,$N34)=0,"",TEXTJOIN(" | ",TRUE,IF($A34="","Missing registration ID",""),IF(AND($A34&lt;&gt;"",COUNTIF($A$5:$A$204,$A34)&gt;1),"Duplicate registration ID",""),IF($B34="","Missing participant ID",""),IF($C34="","Missing participant display name",""),IF($E34="","Missing session ID",""),IF(AND($E34&lt;&gt;"",COUNTIF('Course Sessions'!$A$5:$A$104,$E34)=0),"Unknown session ID",""),IF($G34="","Missing registration date",""),IF($H34="","Missing registration status",""),IF(AND($G34&lt;&gt;"",$J34&lt;&gt;"",$G34&gt;$J34),"Registration date is after session start",""),IF(AND($H34="Completed",$L34=""),"Completion date required",""),IF(AND($L34&lt;&gt;"",$J34&lt;&gt;"",$L34&lt;$J34),"Completion date is before session start",""),IF(AND($H34&lt;&gt;"Completed",$L34&lt;&gt;""),"Completion date entered for a non-completed status","")))</f>
        <v/>
      </c>
    </row>
    <row r="35">
      <c r="A35" s="17" t="n"/>
      <c r="B35" s="17" t="n"/>
      <c r="C35" s="17" t="n"/>
      <c r="D35" s="17" t="n"/>
      <c r="E35" s="17" t="n"/>
      <c r="F35" s="18">
        <f>IF($E35="","",IFERROR(INDEX('Course Sessions'!$B$5:$B$104,MATCH($E35,'Course Sessions'!$A$5:$A$104,0)),"Unknown session"))</f>
        <v/>
      </c>
      <c r="G35" s="19" t="n"/>
      <c r="H35" s="17" t="n"/>
      <c r="I35" s="18">
        <f>IF($E35="","",IFERROR(INDEX('Course Sessions'!$G$5:$G$104,MATCH($E35,'Course Sessions'!$A$5:$A$104,0)),""))</f>
        <v/>
      </c>
      <c r="J35" s="20">
        <f>IF($E35="","",IFERROR(INDEX('Course Sessions'!$C$5:$C$104,MATCH($E35,'Course Sessions'!$A$5:$A$104,0)),""))</f>
        <v/>
      </c>
      <c r="K35" s="20">
        <f>IF($E35="","",IFERROR(INDEX('Course Sessions'!$D$5:$D$104,MATCH($E35,'Course Sessions'!$A$5:$A$104,0)),""))</f>
        <v/>
      </c>
      <c r="L35" s="19" t="n"/>
      <c r="M35" s="21">
        <f>IF($E35="","",IFERROR(INDEX('Course Sessions'!$J$5:$J$104,MATCH($E35,'Course Sessions'!$A$5:$A$104,0)),""))</f>
        <v/>
      </c>
      <c r="N35" s="22" t="n"/>
      <c r="O35" s="23">
        <f>IF(COUNTA($A35:$E35,$G35:$H35,$L35,$N35)=0,"",TEXTJOIN(" | ",TRUE,IF($A35="","Missing registration ID",""),IF(AND($A35&lt;&gt;"",COUNTIF($A$5:$A$204,$A35)&gt;1),"Duplicate registration ID",""),IF($B35="","Missing participant ID",""),IF($C35="","Missing participant display name",""),IF($E35="","Missing session ID",""),IF(AND($E35&lt;&gt;"",COUNTIF('Course Sessions'!$A$5:$A$104,$E35)=0),"Unknown session ID",""),IF($G35="","Missing registration date",""),IF($H35="","Missing registration status",""),IF(AND($G35&lt;&gt;"",$J35&lt;&gt;"",$G35&gt;$J35),"Registration date is after session start",""),IF(AND($H35="Completed",$L35=""),"Completion date required",""),IF(AND($L35&lt;&gt;"",$J35&lt;&gt;"",$L35&lt;$J35),"Completion date is before session start",""),IF(AND($H35&lt;&gt;"Completed",$L35&lt;&gt;""),"Completion date entered for a non-completed status","")))</f>
        <v/>
      </c>
    </row>
    <row r="36">
      <c r="A36" s="17" t="n"/>
      <c r="B36" s="17" t="n"/>
      <c r="C36" s="17" t="n"/>
      <c r="D36" s="17" t="n"/>
      <c r="E36" s="17" t="n"/>
      <c r="F36" s="18">
        <f>IF($E36="","",IFERROR(INDEX('Course Sessions'!$B$5:$B$104,MATCH($E36,'Course Sessions'!$A$5:$A$104,0)),"Unknown session"))</f>
        <v/>
      </c>
      <c r="G36" s="19" t="n"/>
      <c r="H36" s="17" t="n"/>
      <c r="I36" s="18">
        <f>IF($E36="","",IFERROR(INDEX('Course Sessions'!$G$5:$G$104,MATCH($E36,'Course Sessions'!$A$5:$A$104,0)),""))</f>
        <v/>
      </c>
      <c r="J36" s="20">
        <f>IF($E36="","",IFERROR(INDEX('Course Sessions'!$C$5:$C$104,MATCH($E36,'Course Sessions'!$A$5:$A$104,0)),""))</f>
        <v/>
      </c>
      <c r="K36" s="20">
        <f>IF($E36="","",IFERROR(INDEX('Course Sessions'!$D$5:$D$104,MATCH($E36,'Course Sessions'!$A$5:$A$104,0)),""))</f>
        <v/>
      </c>
      <c r="L36" s="19" t="n"/>
      <c r="M36" s="21">
        <f>IF($E36="","",IFERROR(INDEX('Course Sessions'!$J$5:$J$104,MATCH($E36,'Course Sessions'!$A$5:$A$104,0)),""))</f>
        <v/>
      </c>
      <c r="N36" s="22" t="n"/>
      <c r="O36" s="23">
        <f>IF(COUNTA($A36:$E36,$G36:$H36,$L36,$N36)=0,"",TEXTJOIN(" | ",TRUE,IF($A36="","Missing registration ID",""),IF(AND($A36&lt;&gt;"",COUNTIF($A$5:$A$204,$A36)&gt;1),"Duplicate registration ID",""),IF($B36="","Missing participant ID",""),IF($C36="","Missing participant display name",""),IF($E36="","Missing session ID",""),IF(AND($E36&lt;&gt;"",COUNTIF('Course Sessions'!$A$5:$A$104,$E36)=0),"Unknown session ID",""),IF($G36="","Missing registration date",""),IF($H36="","Missing registration status",""),IF(AND($G36&lt;&gt;"",$J36&lt;&gt;"",$G36&gt;$J36),"Registration date is after session start",""),IF(AND($H36="Completed",$L36=""),"Completion date required",""),IF(AND($L36&lt;&gt;"",$J36&lt;&gt;"",$L36&lt;$J36),"Completion date is before session start",""),IF(AND($H36&lt;&gt;"Completed",$L36&lt;&gt;""),"Completion date entered for a non-completed status","")))</f>
        <v/>
      </c>
    </row>
    <row r="37">
      <c r="A37" s="17" t="n"/>
      <c r="B37" s="17" t="n"/>
      <c r="C37" s="17" t="n"/>
      <c r="D37" s="17" t="n"/>
      <c r="E37" s="17" t="n"/>
      <c r="F37" s="18">
        <f>IF($E37="","",IFERROR(INDEX('Course Sessions'!$B$5:$B$104,MATCH($E37,'Course Sessions'!$A$5:$A$104,0)),"Unknown session"))</f>
        <v/>
      </c>
      <c r="G37" s="19" t="n"/>
      <c r="H37" s="17" t="n"/>
      <c r="I37" s="18">
        <f>IF($E37="","",IFERROR(INDEX('Course Sessions'!$G$5:$G$104,MATCH($E37,'Course Sessions'!$A$5:$A$104,0)),""))</f>
        <v/>
      </c>
      <c r="J37" s="20">
        <f>IF($E37="","",IFERROR(INDEX('Course Sessions'!$C$5:$C$104,MATCH($E37,'Course Sessions'!$A$5:$A$104,0)),""))</f>
        <v/>
      </c>
      <c r="K37" s="20">
        <f>IF($E37="","",IFERROR(INDEX('Course Sessions'!$D$5:$D$104,MATCH($E37,'Course Sessions'!$A$5:$A$104,0)),""))</f>
        <v/>
      </c>
      <c r="L37" s="19" t="n"/>
      <c r="M37" s="21">
        <f>IF($E37="","",IFERROR(INDEX('Course Sessions'!$J$5:$J$104,MATCH($E37,'Course Sessions'!$A$5:$A$104,0)),""))</f>
        <v/>
      </c>
      <c r="N37" s="22" t="n"/>
      <c r="O37" s="23">
        <f>IF(COUNTA($A37:$E37,$G37:$H37,$L37,$N37)=0,"",TEXTJOIN(" | ",TRUE,IF($A37="","Missing registration ID",""),IF(AND($A37&lt;&gt;"",COUNTIF($A$5:$A$204,$A37)&gt;1),"Duplicate registration ID",""),IF($B37="","Missing participant ID",""),IF($C37="","Missing participant display name",""),IF($E37="","Missing session ID",""),IF(AND($E37&lt;&gt;"",COUNTIF('Course Sessions'!$A$5:$A$104,$E37)=0),"Unknown session ID",""),IF($G37="","Missing registration date",""),IF($H37="","Missing registration status",""),IF(AND($G37&lt;&gt;"",$J37&lt;&gt;"",$G37&gt;$J37),"Registration date is after session start",""),IF(AND($H37="Completed",$L37=""),"Completion date required",""),IF(AND($L37&lt;&gt;"",$J37&lt;&gt;"",$L37&lt;$J37),"Completion date is before session start",""),IF(AND($H37&lt;&gt;"Completed",$L37&lt;&gt;""),"Completion date entered for a non-completed status","")))</f>
        <v/>
      </c>
    </row>
    <row r="38">
      <c r="A38" s="17" t="n"/>
      <c r="B38" s="17" t="n"/>
      <c r="C38" s="17" t="n"/>
      <c r="D38" s="17" t="n"/>
      <c r="E38" s="17" t="n"/>
      <c r="F38" s="18">
        <f>IF($E38="","",IFERROR(INDEX('Course Sessions'!$B$5:$B$104,MATCH($E38,'Course Sessions'!$A$5:$A$104,0)),"Unknown session"))</f>
        <v/>
      </c>
      <c r="G38" s="19" t="n"/>
      <c r="H38" s="17" t="n"/>
      <c r="I38" s="18">
        <f>IF($E38="","",IFERROR(INDEX('Course Sessions'!$G$5:$G$104,MATCH($E38,'Course Sessions'!$A$5:$A$104,0)),""))</f>
        <v/>
      </c>
      <c r="J38" s="20">
        <f>IF($E38="","",IFERROR(INDEX('Course Sessions'!$C$5:$C$104,MATCH($E38,'Course Sessions'!$A$5:$A$104,0)),""))</f>
        <v/>
      </c>
      <c r="K38" s="20">
        <f>IF($E38="","",IFERROR(INDEX('Course Sessions'!$D$5:$D$104,MATCH($E38,'Course Sessions'!$A$5:$A$104,0)),""))</f>
        <v/>
      </c>
      <c r="L38" s="19" t="n"/>
      <c r="M38" s="21">
        <f>IF($E38="","",IFERROR(INDEX('Course Sessions'!$J$5:$J$104,MATCH($E38,'Course Sessions'!$A$5:$A$104,0)),""))</f>
        <v/>
      </c>
      <c r="N38" s="22" t="n"/>
      <c r="O38" s="23">
        <f>IF(COUNTA($A38:$E38,$G38:$H38,$L38,$N38)=0,"",TEXTJOIN(" | ",TRUE,IF($A38="","Missing registration ID",""),IF(AND($A38&lt;&gt;"",COUNTIF($A$5:$A$204,$A38)&gt;1),"Duplicate registration ID",""),IF($B38="","Missing participant ID",""),IF($C38="","Missing participant display name",""),IF($E38="","Missing session ID",""),IF(AND($E38&lt;&gt;"",COUNTIF('Course Sessions'!$A$5:$A$104,$E38)=0),"Unknown session ID",""),IF($G38="","Missing registration date",""),IF($H38="","Missing registration status",""),IF(AND($G38&lt;&gt;"",$J38&lt;&gt;"",$G38&gt;$J38),"Registration date is after session start",""),IF(AND($H38="Completed",$L38=""),"Completion date required",""),IF(AND($L38&lt;&gt;"",$J38&lt;&gt;"",$L38&lt;$J38),"Completion date is before session start",""),IF(AND($H38&lt;&gt;"Completed",$L38&lt;&gt;""),"Completion date entered for a non-completed status","")))</f>
        <v/>
      </c>
    </row>
    <row r="39">
      <c r="A39" s="17" t="n"/>
      <c r="B39" s="17" t="n"/>
      <c r="C39" s="17" t="n"/>
      <c r="D39" s="17" t="n"/>
      <c r="E39" s="17" t="n"/>
      <c r="F39" s="18">
        <f>IF($E39="","",IFERROR(INDEX('Course Sessions'!$B$5:$B$104,MATCH($E39,'Course Sessions'!$A$5:$A$104,0)),"Unknown session"))</f>
        <v/>
      </c>
      <c r="G39" s="19" t="n"/>
      <c r="H39" s="17" t="n"/>
      <c r="I39" s="18">
        <f>IF($E39="","",IFERROR(INDEX('Course Sessions'!$G$5:$G$104,MATCH($E39,'Course Sessions'!$A$5:$A$104,0)),""))</f>
        <v/>
      </c>
      <c r="J39" s="20">
        <f>IF($E39="","",IFERROR(INDEX('Course Sessions'!$C$5:$C$104,MATCH($E39,'Course Sessions'!$A$5:$A$104,0)),""))</f>
        <v/>
      </c>
      <c r="K39" s="20">
        <f>IF($E39="","",IFERROR(INDEX('Course Sessions'!$D$5:$D$104,MATCH($E39,'Course Sessions'!$A$5:$A$104,0)),""))</f>
        <v/>
      </c>
      <c r="L39" s="19" t="n"/>
      <c r="M39" s="21">
        <f>IF($E39="","",IFERROR(INDEX('Course Sessions'!$J$5:$J$104,MATCH($E39,'Course Sessions'!$A$5:$A$104,0)),""))</f>
        <v/>
      </c>
      <c r="N39" s="22" t="n"/>
      <c r="O39" s="23">
        <f>IF(COUNTA($A39:$E39,$G39:$H39,$L39,$N39)=0,"",TEXTJOIN(" | ",TRUE,IF($A39="","Missing registration ID",""),IF(AND($A39&lt;&gt;"",COUNTIF($A$5:$A$204,$A39)&gt;1),"Duplicate registration ID",""),IF($B39="","Missing participant ID",""),IF($C39="","Missing participant display name",""),IF($E39="","Missing session ID",""),IF(AND($E39&lt;&gt;"",COUNTIF('Course Sessions'!$A$5:$A$104,$E39)=0),"Unknown session ID",""),IF($G39="","Missing registration date",""),IF($H39="","Missing registration status",""),IF(AND($G39&lt;&gt;"",$J39&lt;&gt;"",$G39&gt;$J39),"Registration date is after session start",""),IF(AND($H39="Completed",$L39=""),"Completion date required",""),IF(AND($L39&lt;&gt;"",$J39&lt;&gt;"",$L39&lt;$J39),"Completion date is before session start",""),IF(AND($H39&lt;&gt;"Completed",$L39&lt;&gt;""),"Completion date entered for a non-completed status","")))</f>
        <v/>
      </c>
    </row>
    <row r="40">
      <c r="A40" s="17" t="n"/>
      <c r="B40" s="17" t="n"/>
      <c r="C40" s="17" t="n"/>
      <c r="D40" s="17" t="n"/>
      <c r="E40" s="17" t="n"/>
      <c r="F40" s="18">
        <f>IF($E40="","",IFERROR(INDEX('Course Sessions'!$B$5:$B$104,MATCH($E40,'Course Sessions'!$A$5:$A$104,0)),"Unknown session"))</f>
        <v/>
      </c>
      <c r="G40" s="19" t="n"/>
      <c r="H40" s="17" t="n"/>
      <c r="I40" s="18">
        <f>IF($E40="","",IFERROR(INDEX('Course Sessions'!$G$5:$G$104,MATCH($E40,'Course Sessions'!$A$5:$A$104,0)),""))</f>
        <v/>
      </c>
      <c r="J40" s="20">
        <f>IF($E40="","",IFERROR(INDEX('Course Sessions'!$C$5:$C$104,MATCH($E40,'Course Sessions'!$A$5:$A$104,0)),""))</f>
        <v/>
      </c>
      <c r="K40" s="20">
        <f>IF($E40="","",IFERROR(INDEX('Course Sessions'!$D$5:$D$104,MATCH($E40,'Course Sessions'!$A$5:$A$104,0)),""))</f>
        <v/>
      </c>
      <c r="L40" s="19" t="n"/>
      <c r="M40" s="21">
        <f>IF($E40="","",IFERROR(INDEX('Course Sessions'!$J$5:$J$104,MATCH($E40,'Course Sessions'!$A$5:$A$104,0)),""))</f>
        <v/>
      </c>
      <c r="N40" s="22" t="n"/>
      <c r="O40" s="23">
        <f>IF(COUNTA($A40:$E40,$G40:$H40,$L40,$N40)=0,"",TEXTJOIN(" | ",TRUE,IF($A40="","Missing registration ID",""),IF(AND($A40&lt;&gt;"",COUNTIF($A$5:$A$204,$A40)&gt;1),"Duplicate registration ID",""),IF($B40="","Missing participant ID",""),IF($C40="","Missing participant display name",""),IF($E40="","Missing session ID",""),IF(AND($E40&lt;&gt;"",COUNTIF('Course Sessions'!$A$5:$A$104,$E40)=0),"Unknown session ID",""),IF($G40="","Missing registration date",""),IF($H40="","Missing registration status",""),IF(AND($G40&lt;&gt;"",$J40&lt;&gt;"",$G40&gt;$J40),"Registration date is after session start",""),IF(AND($H40="Completed",$L40=""),"Completion date required",""),IF(AND($L40&lt;&gt;"",$J40&lt;&gt;"",$L40&lt;$J40),"Completion date is before session start",""),IF(AND($H40&lt;&gt;"Completed",$L40&lt;&gt;""),"Completion date entered for a non-completed status","")))</f>
        <v/>
      </c>
    </row>
    <row r="41">
      <c r="A41" s="17" t="n"/>
      <c r="B41" s="17" t="n"/>
      <c r="C41" s="17" t="n"/>
      <c r="D41" s="17" t="n"/>
      <c r="E41" s="17" t="n"/>
      <c r="F41" s="18">
        <f>IF($E41="","",IFERROR(INDEX('Course Sessions'!$B$5:$B$104,MATCH($E41,'Course Sessions'!$A$5:$A$104,0)),"Unknown session"))</f>
        <v/>
      </c>
      <c r="G41" s="19" t="n"/>
      <c r="H41" s="17" t="n"/>
      <c r="I41" s="18">
        <f>IF($E41="","",IFERROR(INDEX('Course Sessions'!$G$5:$G$104,MATCH($E41,'Course Sessions'!$A$5:$A$104,0)),""))</f>
        <v/>
      </c>
      <c r="J41" s="20">
        <f>IF($E41="","",IFERROR(INDEX('Course Sessions'!$C$5:$C$104,MATCH($E41,'Course Sessions'!$A$5:$A$104,0)),""))</f>
        <v/>
      </c>
      <c r="K41" s="20">
        <f>IF($E41="","",IFERROR(INDEX('Course Sessions'!$D$5:$D$104,MATCH($E41,'Course Sessions'!$A$5:$A$104,0)),""))</f>
        <v/>
      </c>
      <c r="L41" s="19" t="n"/>
      <c r="M41" s="21">
        <f>IF($E41="","",IFERROR(INDEX('Course Sessions'!$J$5:$J$104,MATCH($E41,'Course Sessions'!$A$5:$A$104,0)),""))</f>
        <v/>
      </c>
      <c r="N41" s="22" t="n"/>
      <c r="O41" s="23">
        <f>IF(COUNTA($A41:$E41,$G41:$H41,$L41,$N41)=0,"",TEXTJOIN(" | ",TRUE,IF($A41="","Missing registration ID",""),IF(AND($A41&lt;&gt;"",COUNTIF($A$5:$A$204,$A41)&gt;1),"Duplicate registration ID",""),IF($B41="","Missing participant ID",""),IF($C41="","Missing participant display name",""),IF($E41="","Missing session ID",""),IF(AND($E41&lt;&gt;"",COUNTIF('Course Sessions'!$A$5:$A$104,$E41)=0),"Unknown session ID",""),IF($G41="","Missing registration date",""),IF($H41="","Missing registration status",""),IF(AND($G41&lt;&gt;"",$J41&lt;&gt;"",$G41&gt;$J41),"Registration date is after session start",""),IF(AND($H41="Completed",$L41=""),"Completion date required",""),IF(AND($L41&lt;&gt;"",$J41&lt;&gt;"",$L41&lt;$J41),"Completion date is before session start",""),IF(AND($H41&lt;&gt;"Completed",$L41&lt;&gt;""),"Completion date entered for a non-completed status","")))</f>
        <v/>
      </c>
    </row>
    <row r="42">
      <c r="A42" s="17" t="n"/>
      <c r="B42" s="17" t="n"/>
      <c r="C42" s="17" t="n"/>
      <c r="D42" s="17" t="n"/>
      <c r="E42" s="17" t="n"/>
      <c r="F42" s="18">
        <f>IF($E42="","",IFERROR(INDEX('Course Sessions'!$B$5:$B$104,MATCH($E42,'Course Sessions'!$A$5:$A$104,0)),"Unknown session"))</f>
        <v/>
      </c>
      <c r="G42" s="19" t="n"/>
      <c r="H42" s="17" t="n"/>
      <c r="I42" s="18">
        <f>IF($E42="","",IFERROR(INDEX('Course Sessions'!$G$5:$G$104,MATCH($E42,'Course Sessions'!$A$5:$A$104,0)),""))</f>
        <v/>
      </c>
      <c r="J42" s="20">
        <f>IF($E42="","",IFERROR(INDEX('Course Sessions'!$C$5:$C$104,MATCH($E42,'Course Sessions'!$A$5:$A$104,0)),""))</f>
        <v/>
      </c>
      <c r="K42" s="20">
        <f>IF($E42="","",IFERROR(INDEX('Course Sessions'!$D$5:$D$104,MATCH($E42,'Course Sessions'!$A$5:$A$104,0)),""))</f>
        <v/>
      </c>
      <c r="L42" s="19" t="n"/>
      <c r="M42" s="21">
        <f>IF($E42="","",IFERROR(INDEX('Course Sessions'!$J$5:$J$104,MATCH($E42,'Course Sessions'!$A$5:$A$104,0)),""))</f>
        <v/>
      </c>
      <c r="N42" s="22" t="n"/>
      <c r="O42" s="23">
        <f>IF(COUNTA($A42:$E42,$G42:$H42,$L42,$N42)=0,"",TEXTJOIN(" | ",TRUE,IF($A42="","Missing registration ID",""),IF(AND($A42&lt;&gt;"",COUNTIF($A$5:$A$204,$A42)&gt;1),"Duplicate registration ID",""),IF($B42="","Missing participant ID",""),IF($C42="","Missing participant display name",""),IF($E42="","Missing session ID",""),IF(AND($E42&lt;&gt;"",COUNTIF('Course Sessions'!$A$5:$A$104,$E42)=0),"Unknown session ID",""),IF($G42="","Missing registration date",""),IF($H42="","Missing registration status",""),IF(AND($G42&lt;&gt;"",$J42&lt;&gt;"",$G42&gt;$J42),"Registration date is after session start",""),IF(AND($H42="Completed",$L42=""),"Completion date required",""),IF(AND($L42&lt;&gt;"",$J42&lt;&gt;"",$L42&lt;$J42),"Completion date is before session start",""),IF(AND($H42&lt;&gt;"Completed",$L42&lt;&gt;""),"Completion date entered for a non-completed status","")))</f>
        <v/>
      </c>
    </row>
    <row r="43">
      <c r="A43" s="17" t="n"/>
      <c r="B43" s="17" t="n"/>
      <c r="C43" s="17" t="n"/>
      <c r="D43" s="17" t="n"/>
      <c r="E43" s="17" t="n"/>
      <c r="F43" s="18">
        <f>IF($E43="","",IFERROR(INDEX('Course Sessions'!$B$5:$B$104,MATCH($E43,'Course Sessions'!$A$5:$A$104,0)),"Unknown session"))</f>
        <v/>
      </c>
      <c r="G43" s="19" t="n"/>
      <c r="H43" s="17" t="n"/>
      <c r="I43" s="18">
        <f>IF($E43="","",IFERROR(INDEX('Course Sessions'!$G$5:$G$104,MATCH($E43,'Course Sessions'!$A$5:$A$104,0)),""))</f>
        <v/>
      </c>
      <c r="J43" s="20">
        <f>IF($E43="","",IFERROR(INDEX('Course Sessions'!$C$5:$C$104,MATCH($E43,'Course Sessions'!$A$5:$A$104,0)),""))</f>
        <v/>
      </c>
      <c r="K43" s="20">
        <f>IF($E43="","",IFERROR(INDEX('Course Sessions'!$D$5:$D$104,MATCH($E43,'Course Sessions'!$A$5:$A$104,0)),""))</f>
        <v/>
      </c>
      <c r="L43" s="19" t="n"/>
      <c r="M43" s="21">
        <f>IF($E43="","",IFERROR(INDEX('Course Sessions'!$J$5:$J$104,MATCH($E43,'Course Sessions'!$A$5:$A$104,0)),""))</f>
        <v/>
      </c>
      <c r="N43" s="22" t="n"/>
      <c r="O43" s="23">
        <f>IF(COUNTA($A43:$E43,$G43:$H43,$L43,$N43)=0,"",TEXTJOIN(" | ",TRUE,IF($A43="","Missing registration ID",""),IF(AND($A43&lt;&gt;"",COUNTIF($A$5:$A$204,$A43)&gt;1),"Duplicate registration ID",""),IF($B43="","Missing participant ID",""),IF($C43="","Missing participant display name",""),IF($E43="","Missing session ID",""),IF(AND($E43&lt;&gt;"",COUNTIF('Course Sessions'!$A$5:$A$104,$E43)=0),"Unknown session ID",""),IF($G43="","Missing registration date",""),IF($H43="","Missing registration status",""),IF(AND($G43&lt;&gt;"",$J43&lt;&gt;"",$G43&gt;$J43),"Registration date is after session start",""),IF(AND($H43="Completed",$L43=""),"Completion date required",""),IF(AND($L43&lt;&gt;"",$J43&lt;&gt;"",$L43&lt;$J43),"Completion date is before session start",""),IF(AND($H43&lt;&gt;"Completed",$L43&lt;&gt;""),"Completion date entered for a non-completed status","")))</f>
        <v/>
      </c>
    </row>
    <row r="44">
      <c r="A44" s="17" t="n"/>
      <c r="B44" s="17" t="n"/>
      <c r="C44" s="17" t="n"/>
      <c r="D44" s="17" t="n"/>
      <c r="E44" s="17" t="n"/>
      <c r="F44" s="18">
        <f>IF($E44="","",IFERROR(INDEX('Course Sessions'!$B$5:$B$104,MATCH($E44,'Course Sessions'!$A$5:$A$104,0)),"Unknown session"))</f>
        <v/>
      </c>
      <c r="G44" s="19" t="n"/>
      <c r="H44" s="17" t="n"/>
      <c r="I44" s="18">
        <f>IF($E44="","",IFERROR(INDEX('Course Sessions'!$G$5:$G$104,MATCH($E44,'Course Sessions'!$A$5:$A$104,0)),""))</f>
        <v/>
      </c>
      <c r="J44" s="20">
        <f>IF($E44="","",IFERROR(INDEX('Course Sessions'!$C$5:$C$104,MATCH($E44,'Course Sessions'!$A$5:$A$104,0)),""))</f>
        <v/>
      </c>
      <c r="K44" s="20">
        <f>IF($E44="","",IFERROR(INDEX('Course Sessions'!$D$5:$D$104,MATCH($E44,'Course Sessions'!$A$5:$A$104,0)),""))</f>
        <v/>
      </c>
      <c r="L44" s="19" t="n"/>
      <c r="M44" s="21">
        <f>IF($E44="","",IFERROR(INDEX('Course Sessions'!$J$5:$J$104,MATCH($E44,'Course Sessions'!$A$5:$A$104,0)),""))</f>
        <v/>
      </c>
      <c r="N44" s="22" t="n"/>
      <c r="O44" s="23">
        <f>IF(COUNTA($A44:$E44,$G44:$H44,$L44,$N44)=0,"",TEXTJOIN(" | ",TRUE,IF($A44="","Missing registration ID",""),IF(AND($A44&lt;&gt;"",COUNTIF($A$5:$A$204,$A44)&gt;1),"Duplicate registration ID",""),IF($B44="","Missing participant ID",""),IF($C44="","Missing participant display name",""),IF($E44="","Missing session ID",""),IF(AND($E44&lt;&gt;"",COUNTIF('Course Sessions'!$A$5:$A$104,$E44)=0),"Unknown session ID",""),IF($G44="","Missing registration date",""),IF($H44="","Missing registration status",""),IF(AND($G44&lt;&gt;"",$J44&lt;&gt;"",$G44&gt;$J44),"Registration date is after session start",""),IF(AND($H44="Completed",$L44=""),"Completion date required",""),IF(AND($L44&lt;&gt;"",$J44&lt;&gt;"",$L44&lt;$J44),"Completion date is before session start",""),IF(AND($H44&lt;&gt;"Completed",$L44&lt;&gt;""),"Completion date entered for a non-completed status","")))</f>
        <v/>
      </c>
    </row>
    <row r="45">
      <c r="A45" s="17" t="n"/>
      <c r="B45" s="17" t="n"/>
      <c r="C45" s="17" t="n"/>
      <c r="D45" s="17" t="n"/>
      <c r="E45" s="17" t="n"/>
      <c r="F45" s="18">
        <f>IF($E45="","",IFERROR(INDEX('Course Sessions'!$B$5:$B$104,MATCH($E45,'Course Sessions'!$A$5:$A$104,0)),"Unknown session"))</f>
        <v/>
      </c>
      <c r="G45" s="19" t="n"/>
      <c r="H45" s="17" t="n"/>
      <c r="I45" s="18">
        <f>IF($E45="","",IFERROR(INDEX('Course Sessions'!$G$5:$G$104,MATCH($E45,'Course Sessions'!$A$5:$A$104,0)),""))</f>
        <v/>
      </c>
      <c r="J45" s="20">
        <f>IF($E45="","",IFERROR(INDEX('Course Sessions'!$C$5:$C$104,MATCH($E45,'Course Sessions'!$A$5:$A$104,0)),""))</f>
        <v/>
      </c>
      <c r="K45" s="20">
        <f>IF($E45="","",IFERROR(INDEX('Course Sessions'!$D$5:$D$104,MATCH($E45,'Course Sessions'!$A$5:$A$104,0)),""))</f>
        <v/>
      </c>
      <c r="L45" s="19" t="n"/>
      <c r="M45" s="21">
        <f>IF($E45="","",IFERROR(INDEX('Course Sessions'!$J$5:$J$104,MATCH($E45,'Course Sessions'!$A$5:$A$104,0)),""))</f>
        <v/>
      </c>
      <c r="N45" s="22" t="n"/>
      <c r="O45" s="23">
        <f>IF(COUNTA($A45:$E45,$G45:$H45,$L45,$N45)=0,"",TEXTJOIN(" | ",TRUE,IF($A45="","Missing registration ID",""),IF(AND($A45&lt;&gt;"",COUNTIF($A$5:$A$204,$A45)&gt;1),"Duplicate registration ID",""),IF($B45="","Missing participant ID",""),IF($C45="","Missing participant display name",""),IF($E45="","Missing session ID",""),IF(AND($E45&lt;&gt;"",COUNTIF('Course Sessions'!$A$5:$A$104,$E45)=0),"Unknown session ID",""),IF($G45="","Missing registration date",""),IF($H45="","Missing registration status",""),IF(AND($G45&lt;&gt;"",$J45&lt;&gt;"",$G45&gt;$J45),"Registration date is after session start",""),IF(AND($H45="Completed",$L45=""),"Completion date required",""),IF(AND($L45&lt;&gt;"",$J45&lt;&gt;"",$L45&lt;$J45),"Completion date is before session start",""),IF(AND($H45&lt;&gt;"Completed",$L45&lt;&gt;""),"Completion date entered for a non-completed status","")))</f>
        <v/>
      </c>
    </row>
    <row r="46">
      <c r="A46" s="17" t="n"/>
      <c r="B46" s="17" t="n"/>
      <c r="C46" s="17" t="n"/>
      <c r="D46" s="17" t="n"/>
      <c r="E46" s="17" t="n"/>
      <c r="F46" s="18">
        <f>IF($E46="","",IFERROR(INDEX('Course Sessions'!$B$5:$B$104,MATCH($E46,'Course Sessions'!$A$5:$A$104,0)),"Unknown session"))</f>
        <v/>
      </c>
      <c r="G46" s="19" t="n"/>
      <c r="H46" s="17" t="n"/>
      <c r="I46" s="18">
        <f>IF($E46="","",IFERROR(INDEX('Course Sessions'!$G$5:$G$104,MATCH($E46,'Course Sessions'!$A$5:$A$104,0)),""))</f>
        <v/>
      </c>
      <c r="J46" s="20">
        <f>IF($E46="","",IFERROR(INDEX('Course Sessions'!$C$5:$C$104,MATCH($E46,'Course Sessions'!$A$5:$A$104,0)),""))</f>
        <v/>
      </c>
      <c r="K46" s="20">
        <f>IF($E46="","",IFERROR(INDEX('Course Sessions'!$D$5:$D$104,MATCH($E46,'Course Sessions'!$A$5:$A$104,0)),""))</f>
        <v/>
      </c>
      <c r="L46" s="19" t="n"/>
      <c r="M46" s="21">
        <f>IF($E46="","",IFERROR(INDEX('Course Sessions'!$J$5:$J$104,MATCH($E46,'Course Sessions'!$A$5:$A$104,0)),""))</f>
        <v/>
      </c>
      <c r="N46" s="22" t="n"/>
      <c r="O46" s="23">
        <f>IF(COUNTA($A46:$E46,$G46:$H46,$L46,$N46)=0,"",TEXTJOIN(" | ",TRUE,IF($A46="","Missing registration ID",""),IF(AND($A46&lt;&gt;"",COUNTIF($A$5:$A$204,$A46)&gt;1),"Duplicate registration ID",""),IF($B46="","Missing participant ID",""),IF($C46="","Missing participant display name",""),IF($E46="","Missing session ID",""),IF(AND($E46&lt;&gt;"",COUNTIF('Course Sessions'!$A$5:$A$104,$E46)=0),"Unknown session ID",""),IF($G46="","Missing registration date",""),IF($H46="","Missing registration status",""),IF(AND($G46&lt;&gt;"",$J46&lt;&gt;"",$G46&gt;$J46),"Registration date is after session start",""),IF(AND($H46="Completed",$L46=""),"Completion date required",""),IF(AND($L46&lt;&gt;"",$J46&lt;&gt;"",$L46&lt;$J46),"Completion date is before session start",""),IF(AND($H46&lt;&gt;"Completed",$L46&lt;&gt;""),"Completion date entered for a non-completed status","")))</f>
        <v/>
      </c>
    </row>
    <row r="47">
      <c r="A47" s="17" t="n"/>
      <c r="B47" s="17" t="n"/>
      <c r="C47" s="17" t="n"/>
      <c r="D47" s="17" t="n"/>
      <c r="E47" s="17" t="n"/>
      <c r="F47" s="18">
        <f>IF($E47="","",IFERROR(INDEX('Course Sessions'!$B$5:$B$104,MATCH($E47,'Course Sessions'!$A$5:$A$104,0)),"Unknown session"))</f>
        <v/>
      </c>
      <c r="G47" s="19" t="n"/>
      <c r="H47" s="17" t="n"/>
      <c r="I47" s="18">
        <f>IF($E47="","",IFERROR(INDEX('Course Sessions'!$G$5:$G$104,MATCH($E47,'Course Sessions'!$A$5:$A$104,0)),""))</f>
        <v/>
      </c>
      <c r="J47" s="20">
        <f>IF($E47="","",IFERROR(INDEX('Course Sessions'!$C$5:$C$104,MATCH($E47,'Course Sessions'!$A$5:$A$104,0)),""))</f>
        <v/>
      </c>
      <c r="K47" s="20">
        <f>IF($E47="","",IFERROR(INDEX('Course Sessions'!$D$5:$D$104,MATCH($E47,'Course Sessions'!$A$5:$A$104,0)),""))</f>
        <v/>
      </c>
      <c r="L47" s="19" t="n"/>
      <c r="M47" s="21">
        <f>IF($E47="","",IFERROR(INDEX('Course Sessions'!$J$5:$J$104,MATCH($E47,'Course Sessions'!$A$5:$A$104,0)),""))</f>
        <v/>
      </c>
      <c r="N47" s="22" t="n"/>
      <c r="O47" s="23">
        <f>IF(COUNTA($A47:$E47,$G47:$H47,$L47,$N47)=0,"",TEXTJOIN(" | ",TRUE,IF($A47="","Missing registration ID",""),IF(AND($A47&lt;&gt;"",COUNTIF($A$5:$A$204,$A47)&gt;1),"Duplicate registration ID",""),IF($B47="","Missing participant ID",""),IF($C47="","Missing participant display name",""),IF($E47="","Missing session ID",""),IF(AND($E47&lt;&gt;"",COUNTIF('Course Sessions'!$A$5:$A$104,$E47)=0),"Unknown session ID",""),IF($G47="","Missing registration date",""),IF($H47="","Missing registration status",""),IF(AND($G47&lt;&gt;"",$J47&lt;&gt;"",$G47&gt;$J47),"Registration date is after session start",""),IF(AND($H47="Completed",$L47=""),"Completion date required",""),IF(AND($L47&lt;&gt;"",$J47&lt;&gt;"",$L47&lt;$J47),"Completion date is before session start",""),IF(AND($H47&lt;&gt;"Completed",$L47&lt;&gt;""),"Completion date entered for a non-completed status","")))</f>
        <v/>
      </c>
    </row>
    <row r="48">
      <c r="A48" s="17" t="n"/>
      <c r="B48" s="17" t="n"/>
      <c r="C48" s="17" t="n"/>
      <c r="D48" s="17" t="n"/>
      <c r="E48" s="17" t="n"/>
      <c r="F48" s="18">
        <f>IF($E48="","",IFERROR(INDEX('Course Sessions'!$B$5:$B$104,MATCH($E48,'Course Sessions'!$A$5:$A$104,0)),"Unknown session"))</f>
        <v/>
      </c>
      <c r="G48" s="19" t="n"/>
      <c r="H48" s="17" t="n"/>
      <c r="I48" s="18">
        <f>IF($E48="","",IFERROR(INDEX('Course Sessions'!$G$5:$G$104,MATCH($E48,'Course Sessions'!$A$5:$A$104,0)),""))</f>
        <v/>
      </c>
      <c r="J48" s="20">
        <f>IF($E48="","",IFERROR(INDEX('Course Sessions'!$C$5:$C$104,MATCH($E48,'Course Sessions'!$A$5:$A$104,0)),""))</f>
        <v/>
      </c>
      <c r="K48" s="20">
        <f>IF($E48="","",IFERROR(INDEX('Course Sessions'!$D$5:$D$104,MATCH($E48,'Course Sessions'!$A$5:$A$104,0)),""))</f>
        <v/>
      </c>
      <c r="L48" s="19" t="n"/>
      <c r="M48" s="21">
        <f>IF($E48="","",IFERROR(INDEX('Course Sessions'!$J$5:$J$104,MATCH($E48,'Course Sessions'!$A$5:$A$104,0)),""))</f>
        <v/>
      </c>
      <c r="N48" s="22" t="n"/>
      <c r="O48" s="23">
        <f>IF(COUNTA($A48:$E48,$G48:$H48,$L48,$N48)=0,"",TEXTJOIN(" | ",TRUE,IF($A48="","Missing registration ID",""),IF(AND($A48&lt;&gt;"",COUNTIF($A$5:$A$204,$A48)&gt;1),"Duplicate registration ID",""),IF($B48="","Missing participant ID",""),IF($C48="","Missing participant display name",""),IF($E48="","Missing session ID",""),IF(AND($E48&lt;&gt;"",COUNTIF('Course Sessions'!$A$5:$A$104,$E48)=0),"Unknown session ID",""),IF($G48="","Missing registration date",""),IF($H48="","Missing registration status",""),IF(AND($G48&lt;&gt;"",$J48&lt;&gt;"",$G48&gt;$J48),"Registration date is after session start",""),IF(AND($H48="Completed",$L48=""),"Completion date required",""),IF(AND($L48&lt;&gt;"",$J48&lt;&gt;"",$L48&lt;$J48),"Completion date is before session start",""),IF(AND($H48&lt;&gt;"Completed",$L48&lt;&gt;""),"Completion date entered for a non-completed status","")))</f>
        <v/>
      </c>
    </row>
    <row r="49">
      <c r="A49" s="17" t="n"/>
      <c r="B49" s="17" t="n"/>
      <c r="C49" s="17" t="n"/>
      <c r="D49" s="17" t="n"/>
      <c r="E49" s="17" t="n"/>
      <c r="F49" s="18">
        <f>IF($E49="","",IFERROR(INDEX('Course Sessions'!$B$5:$B$104,MATCH($E49,'Course Sessions'!$A$5:$A$104,0)),"Unknown session"))</f>
        <v/>
      </c>
      <c r="G49" s="19" t="n"/>
      <c r="H49" s="17" t="n"/>
      <c r="I49" s="18">
        <f>IF($E49="","",IFERROR(INDEX('Course Sessions'!$G$5:$G$104,MATCH($E49,'Course Sessions'!$A$5:$A$104,0)),""))</f>
        <v/>
      </c>
      <c r="J49" s="20">
        <f>IF($E49="","",IFERROR(INDEX('Course Sessions'!$C$5:$C$104,MATCH($E49,'Course Sessions'!$A$5:$A$104,0)),""))</f>
        <v/>
      </c>
      <c r="K49" s="20">
        <f>IF($E49="","",IFERROR(INDEX('Course Sessions'!$D$5:$D$104,MATCH($E49,'Course Sessions'!$A$5:$A$104,0)),""))</f>
        <v/>
      </c>
      <c r="L49" s="19" t="n"/>
      <c r="M49" s="21">
        <f>IF($E49="","",IFERROR(INDEX('Course Sessions'!$J$5:$J$104,MATCH($E49,'Course Sessions'!$A$5:$A$104,0)),""))</f>
        <v/>
      </c>
      <c r="N49" s="22" t="n"/>
      <c r="O49" s="23">
        <f>IF(COUNTA($A49:$E49,$G49:$H49,$L49,$N49)=0,"",TEXTJOIN(" | ",TRUE,IF($A49="","Missing registration ID",""),IF(AND($A49&lt;&gt;"",COUNTIF($A$5:$A$204,$A49)&gt;1),"Duplicate registration ID",""),IF($B49="","Missing participant ID",""),IF($C49="","Missing participant display name",""),IF($E49="","Missing session ID",""),IF(AND($E49&lt;&gt;"",COUNTIF('Course Sessions'!$A$5:$A$104,$E49)=0),"Unknown session ID",""),IF($G49="","Missing registration date",""),IF($H49="","Missing registration status",""),IF(AND($G49&lt;&gt;"",$J49&lt;&gt;"",$G49&gt;$J49),"Registration date is after session start",""),IF(AND($H49="Completed",$L49=""),"Completion date required",""),IF(AND($L49&lt;&gt;"",$J49&lt;&gt;"",$L49&lt;$J49),"Completion date is before session start",""),IF(AND($H49&lt;&gt;"Completed",$L49&lt;&gt;""),"Completion date entered for a non-completed status","")))</f>
        <v/>
      </c>
    </row>
    <row r="50">
      <c r="A50" s="17" t="n"/>
      <c r="B50" s="17" t="n"/>
      <c r="C50" s="17" t="n"/>
      <c r="D50" s="17" t="n"/>
      <c r="E50" s="17" t="n"/>
      <c r="F50" s="18">
        <f>IF($E50="","",IFERROR(INDEX('Course Sessions'!$B$5:$B$104,MATCH($E50,'Course Sessions'!$A$5:$A$104,0)),"Unknown session"))</f>
        <v/>
      </c>
      <c r="G50" s="19" t="n"/>
      <c r="H50" s="17" t="n"/>
      <c r="I50" s="18">
        <f>IF($E50="","",IFERROR(INDEX('Course Sessions'!$G$5:$G$104,MATCH($E50,'Course Sessions'!$A$5:$A$104,0)),""))</f>
        <v/>
      </c>
      <c r="J50" s="20">
        <f>IF($E50="","",IFERROR(INDEX('Course Sessions'!$C$5:$C$104,MATCH($E50,'Course Sessions'!$A$5:$A$104,0)),""))</f>
        <v/>
      </c>
      <c r="K50" s="20">
        <f>IF($E50="","",IFERROR(INDEX('Course Sessions'!$D$5:$D$104,MATCH($E50,'Course Sessions'!$A$5:$A$104,0)),""))</f>
        <v/>
      </c>
      <c r="L50" s="19" t="n"/>
      <c r="M50" s="21">
        <f>IF($E50="","",IFERROR(INDEX('Course Sessions'!$J$5:$J$104,MATCH($E50,'Course Sessions'!$A$5:$A$104,0)),""))</f>
        <v/>
      </c>
      <c r="N50" s="22" t="n"/>
      <c r="O50" s="23">
        <f>IF(COUNTA($A50:$E50,$G50:$H50,$L50,$N50)=0,"",TEXTJOIN(" | ",TRUE,IF($A50="","Missing registration ID",""),IF(AND($A50&lt;&gt;"",COUNTIF($A$5:$A$204,$A50)&gt;1),"Duplicate registration ID",""),IF($B50="","Missing participant ID",""),IF($C50="","Missing participant display name",""),IF($E50="","Missing session ID",""),IF(AND($E50&lt;&gt;"",COUNTIF('Course Sessions'!$A$5:$A$104,$E50)=0),"Unknown session ID",""),IF($G50="","Missing registration date",""),IF($H50="","Missing registration status",""),IF(AND($G50&lt;&gt;"",$J50&lt;&gt;"",$G50&gt;$J50),"Registration date is after session start",""),IF(AND($H50="Completed",$L50=""),"Completion date required",""),IF(AND($L50&lt;&gt;"",$J50&lt;&gt;"",$L50&lt;$J50),"Completion date is before session start",""),IF(AND($H50&lt;&gt;"Completed",$L50&lt;&gt;""),"Completion date entered for a non-completed status","")))</f>
        <v/>
      </c>
    </row>
    <row r="51">
      <c r="A51" s="17" t="n"/>
      <c r="B51" s="17" t="n"/>
      <c r="C51" s="17" t="n"/>
      <c r="D51" s="17" t="n"/>
      <c r="E51" s="17" t="n"/>
      <c r="F51" s="18">
        <f>IF($E51="","",IFERROR(INDEX('Course Sessions'!$B$5:$B$104,MATCH($E51,'Course Sessions'!$A$5:$A$104,0)),"Unknown session"))</f>
        <v/>
      </c>
      <c r="G51" s="19" t="n"/>
      <c r="H51" s="17" t="n"/>
      <c r="I51" s="18">
        <f>IF($E51="","",IFERROR(INDEX('Course Sessions'!$G$5:$G$104,MATCH($E51,'Course Sessions'!$A$5:$A$104,0)),""))</f>
        <v/>
      </c>
      <c r="J51" s="20">
        <f>IF($E51="","",IFERROR(INDEX('Course Sessions'!$C$5:$C$104,MATCH($E51,'Course Sessions'!$A$5:$A$104,0)),""))</f>
        <v/>
      </c>
      <c r="K51" s="20">
        <f>IF($E51="","",IFERROR(INDEX('Course Sessions'!$D$5:$D$104,MATCH($E51,'Course Sessions'!$A$5:$A$104,0)),""))</f>
        <v/>
      </c>
      <c r="L51" s="19" t="n"/>
      <c r="M51" s="21">
        <f>IF($E51="","",IFERROR(INDEX('Course Sessions'!$J$5:$J$104,MATCH($E51,'Course Sessions'!$A$5:$A$104,0)),""))</f>
        <v/>
      </c>
      <c r="N51" s="22" t="n"/>
      <c r="O51" s="23">
        <f>IF(COUNTA($A51:$E51,$G51:$H51,$L51,$N51)=0,"",TEXTJOIN(" | ",TRUE,IF($A51="","Missing registration ID",""),IF(AND($A51&lt;&gt;"",COUNTIF($A$5:$A$204,$A51)&gt;1),"Duplicate registration ID",""),IF($B51="","Missing participant ID",""),IF($C51="","Missing participant display name",""),IF($E51="","Missing session ID",""),IF(AND($E51&lt;&gt;"",COUNTIF('Course Sessions'!$A$5:$A$104,$E51)=0),"Unknown session ID",""),IF($G51="","Missing registration date",""),IF($H51="","Missing registration status",""),IF(AND($G51&lt;&gt;"",$J51&lt;&gt;"",$G51&gt;$J51),"Registration date is after session start",""),IF(AND($H51="Completed",$L51=""),"Completion date required",""),IF(AND($L51&lt;&gt;"",$J51&lt;&gt;"",$L51&lt;$J51),"Completion date is before session start",""),IF(AND($H51&lt;&gt;"Completed",$L51&lt;&gt;""),"Completion date entered for a non-completed status","")))</f>
        <v/>
      </c>
    </row>
    <row r="52">
      <c r="A52" s="17" t="n"/>
      <c r="B52" s="17" t="n"/>
      <c r="C52" s="17" t="n"/>
      <c r="D52" s="17" t="n"/>
      <c r="E52" s="17" t="n"/>
      <c r="F52" s="18">
        <f>IF($E52="","",IFERROR(INDEX('Course Sessions'!$B$5:$B$104,MATCH($E52,'Course Sessions'!$A$5:$A$104,0)),"Unknown session"))</f>
        <v/>
      </c>
      <c r="G52" s="19" t="n"/>
      <c r="H52" s="17" t="n"/>
      <c r="I52" s="18">
        <f>IF($E52="","",IFERROR(INDEX('Course Sessions'!$G$5:$G$104,MATCH($E52,'Course Sessions'!$A$5:$A$104,0)),""))</f>
        <v/>
      </c>
      <c r="J52" s="20">
        <f>IF($E52="","",IFERROR(INDEX('Course Sessions'!$C$5:$C$104,MATCH($E52,'Course Sessions'!$A$5:$A$104,0)),""))</f>
        <v/>
      </c>
      <c r="K52" s="20">
        <f>IF($E52="","",IFERROR(INDEX('Course Sessions'!$D$5:$D$104,MATCH($E52,'Course Sessions'!$A$5:$A$104,0)),""))</f>
        <v/>
      </c>
      <c r="L52" s="19" t="n"/>
      <c r="M52" s="21">
        <f>IF($E52="","",IFERROR(INDEX('Course Sessions'!$J$5:$J$104,MATCH($E52,'Course Sessions'!$A$5:$A$104,0)),""))</f>
        <v/>
      </c>
      <c r="N52" s="22" t="n"/>
      <c r="O52" s="23">
        <f>IF(COUNTA($A52:$E52,$G52:$H52,$L52,$N52)=0,"",TEXTJOIN(" | ",TRUE,IF($A52="","Missing registration ID",""),IF(AND($A52&lt;&gt;"",COUNTIF($A$5:$A$204,$A52)&gt;1),"Duplicate registration ID",""),IF($B52="","Missing participant ID",""),IF($C52="","Missing participant display name",""),IF($E52="","Missing session ID",""),IF(AND($E52&lt;&gt;"",COUNTIF('Course Sessions'!$A$5:$A$104,$E52)=0),"Unknown session ID",""),IF($G52="","Missing registration date",""),IF($H52="","Missing registration status",""),IF(AND($G52&lt;&gt;"",$J52&lt;&gt;"",$G52&gt;$J52),"Registration date is after session start",""),IF(AND($H52="Completed",$L52=""),"Completion date required",""),IF(AND($L52&lt;&gt;"",$J52&lt;&gt;"",$L52&lt;$J52),"Completion date is before session start",""),IF(AND($H52&lt;&gt;"Completed",$L52&lt;&gt;""),"Completion date entered for a non-completed status","")))</f>
        <v/>
      </c>
    </row>
    <row r="53">
      <c r="A53" s="17" t="n"/>
      <c r="B53" s="17" t="n"/>
      <c r="C53" s="17" t="n"/>
      <c r="D53" s="17" t="n"/>
      <c r="E53" s="17" t="n"/>
      <c r="F53" s="18">
        <f>IF($E53="","",IFERROR(INDEX('Course Sessions'!$B$5:$B$104,MATCH($E53,'Course Sessions'!$A$5:$A$104,0)),"Unknown session"))</f>
        <v/>
      </c>
      <c r="G53" s="19" t="n"/>
      <c r="H53" s="17" t="n"/>
      <c r="I53" s="18">
        <f>IF($E53="","",IFERROR(INDEX('Course Sessions'!$G$5:$G$104,MATCH($E53,'Course Sessions'!$A$5:$A$104,0)),""))</f>
        <v/>
      </c>
      <c r="J53" s="20">
        <f>IF($E53="","",IFERROR(INDEX('Course Sessions'!$C$5:$C$104,MATCH($E53,'Course Sessions'!$A$5:$A$104,0)),""))</f>
        <v/>
      </c>
      <c r="K53" s="20">
        <f>IF($E53="","",IFERROR(INDEX('Course Sessions'!$D$5:$D$104,MATCH($E53,'Course Sessions'!$A$5:$A$104,0)),""))</f>
        <v/>
      </c>
      <c r="L53" s="19" t="n"/>
      <c r="M53" s="21">
        <f>IF($E53="","",IFERROR(INDEX('Course Sessions'!$J$5:$J$104,MATCH($E53,'Course Sessions'!$A$5:$A$104,0)),""))</f>
        <v/>
      </c>
      <c r="N53" s="22" t="n"/>
      <c r="O53" s="23">
        <f>IF(COUNTA($A53:$E53,$G53:$H53,$L53,$N53)=0,"",TEXTJOIN(" | ",TRUE,IF($A53="","Missing registration ID",""),IF(AND($A53&lt;&gt;"",COUNTIF($A$5:$A$204,$A53)&gt;1),"Duplicate registration ID",""),IF($B53="","Missing participant ID",""),IF($C53="","Missing participant display name",""),IF($E53="","Missing session ID",""),IF(AND($E53&lt;&gt;"",COUNTIF('Course Sessions'!$A$5:$A$104,$E53)=0),"Unknown session ID",""),IF($G53="","Missing registration date",""),IF($H53="","Missing registration status",""),IF(AND($G53&lt;&gt;"",$J53&lt;&gt;"",$G53&gt;$J53),"Registration date is after session start",""),IF(AND($H53="Completed",$L53=""),"Completion date required",""),IF(AND($L53&lt;&gt;"",$J53&lt;&gt;"",$L53&lt;$J53),"Completion date is before session start",""),IF(AND($H53&lt;&gt;"Completed",$L53&lt;&gt;""),"Completion date entered for a non-completed status","")))</f>
        <v/>
      </c>
    </row>
    <row r="54">
      <c r="A54" s="17" t="n"/>
      <c r="B54" s="17" t="n"/>
      <c r="C54" s="17" t="n"/>
      <c r="D54" s="17" t="n"/>
      <c r="E54" s="17" t="n"/>
      <c r="F54" s="18">
        <f>IF($E54="","",IFERROR(INDEX('Course Sessions'!$B$5:$B$104,MATCH($E54,'Course Sessions'!$A$5:$A$104,0)),"Unknown session"))</f>
        <v/>
      </c>
      <c r="G54" s="19" t="n"/>
      <c r="H54" s="17" t="n"/>
      <c r="I54" s="18">
        <f>IF($E54="","",IFERROR(INDEX('Course Sessions'!$G$5:$G$104,MATCH($E54,'Course Sessions'!$A$5:$A$104,0)),""))</f>
        <v/>
      </c>
      <c r="J54" s="20">
        <f>IF($E54="","",IFERROR(INDEX('Course Sessions'!$C$5:$C$104,MATCH($E54,'Course Sessions'!$A$5:$A$104,0)),""))</f>
        <v/>
      </c>
      <c r="K54" s="20">
        <f>IF($E54="","",IFERROR(INDEX('Course Sessions'!$D$5:$D$104,MATCH($E54,'Course Sessions'!$A$5:$A$104,0)),""))</f>
        <v/>
      </c>
      <c r="L54" s="19" t="n"/>
      <c r="M54" s="21">
        <f>IF($E54="","",IFERROR(INDEX('Course Sessions'!$J$5:$J$104,MATCH($E54,'Course Sessions'!$A$5:$A$104,0)),""))</f>
        <v/>
      </c>
      <c r="N54" s="22" t="n"/>
      <c r="O54" s="23">
        <f>IF(COUNTA($A54:$E54,$G54:$H54,$L54,$N54)=0,"",TEXTJOIN(" | ",TRUE,IF($A54="","Missing registration ID",""),IF(AND($A54&lt;&gt;"",COUNTIF($A$5:$A$204,$A54)&gt;1),"Duplicate registration ID",""),IF($B54="","Missing participant ID",""),IF($C54="","Missing participant display name",""),IF($E54="","Missing session ID",""),IF(AND($E54&lt;&gt;"",COUNTIF('Course Sessions'!$A$5:$A$104,$E54)=0),"Unknown session ID",""),IF($G54="","Missing registration date",""),IF($H54="","Missing registration status",""),IF(AND($G54&lt;&gt;"",$J54&lt;&gt;"",$G54&gt;$J54),"Registration date is after session start",""),IF(AND($H54="Completed",$L54=""),"Completion date required",""),IF(AND($L54&lt;&gt;"",$J54&lt;&gt;"",$L54&lt;$J54),"Completion date is before session start",""),IF(AND($H54&lt;&gt;"Completed",$L54&lt;&gt;""),"Completion date entered for a non-completed status","")))</f>
        <v/>
      </c>
    </row>
    <row r="55">
      <c r="A55" s="17" t="n"/>
      <c r="B55" s="17" t="n"/>
      <c r="C55" s="17" t="n"/>
      <c r="D55" s="17" t="n"/>
      <c r="E55" s="17" t="n"/>
      <c r="F55" s="18">
        <f>IF($E55="","",IFERROR(INDEX('Course Sessions'!$B$5:$B$104,MATCH($E55,'Course Sessions'!$A$5:$A$104,0)),"Unknown session"))</f>
        <v/>
      </c>
      <c r="G55" s="19" t="n"/>
      <c r="H55" s="17" t="n"/>
      <c r="I55" s="18">
        <f>IF($E55="","",IFERROR(INDEX('Course Sessions'!$G$5:$G$104,MATCH($E55,'Course Sessions'!$A$5:$A$104,0)),""))</f>
        <v/>
      </c>
      <c r="J55" s="20">
        <f>IF($E55="","",IFERROR(INDEX('Course Sessions'!$C$5:$C$104,MATCH($E55,'Course Sessions'!$A$5:$A$104,0)),""))</f>
        <v/>
      </c>
      <c r="K55" s="20">
        <f>IF($E55="","",IFERROR(INDEX('Course Sessions'!$D$5:$D$104,MATCH($E55,'Course Sessions'!$A$5:$A$104,0)),""))</f>
        <v/>
      </c>
      <c r="L55" s="19" t="n"/>
      <c r="M55" s="21">
        <f>IF($E55="","",IFERROR(INDEX('Course Sessions'!$J$5:$J$104,MATCH($E55,'Course Sessions'!$A$5:$A$104,0)),""))</f>
        <v/>
      </c>
      <c r="N55" s="22" t="n"/>
      <c r="O55" s="23">
        <f>IF(COUNTA($A55:$E55,$G55:$H55,$L55,$N55)=0,"",TEXTJOIN(" | ",TRUE,IF($A55="","Missing registration ID",""),IF(AND($A55&lt;&gt;"",COUNTIF($A$5:$A$204,$A55)&gt;1),"Duplicate registration ID",""),IF($B55="","Missing participant ID",""),IF($C55="","Missing participant display name",""),IF($E55="","Missing session ID",""),IF(AND($E55&lt;&gt;"",COUNTIF('Course Sessions'!$A$5:$A$104,$E55)=0),"Unknown session ID",""),IF($G55="","Missing registration date",""),IF($H55="","Missing registration status",""),IF(AND($G55&lt;&gt;"",$J55&lt;&gt;"",$G55&gt;$J55),"Registration date is after session start",""),IF(AND($H55="Completed",$L55=""),"Completion date required",""),IF(AND($L55&lt;&gt;"",$J55&lt;&gt;"",$L55&lt;$J55),"Completion date is before session start",""),IF(AND($H55&lt;&gt;"Completed",$L55&lt;&gt;""),"Completion date entered for a non-completed status","")))</f>
        <v/>
      </c>
    </row>
    <row r="56">
      <c r="A56" s="17" t="n"/>
      <c r="B56" s="17" t="n"/>
      <c r="C56" s="17" t="n"/>
      <c r="D56" s="17" t="n"/>
      <c r="E56" s="17" t="n"/>
      <c r="F56" s="18">
        <f>IF($E56="","",IFERROR(INDEX('Course Sessions'!$B$5:$B$104,MATCH($E56,'Course Sessions'!$A$5:$A$104,0)),"Unknown session"))</f>
        <v/>
      </c>
      <c r="G56" s="19" t="n"/>
      <c r="H56" s="17" t="n"/>
      <c r="I56" s="18">
        <f>IF($E56="","",IFERROR(INDEX('Course Sessions'!$G$5:$G$104,MATCH($E56,'Course Sessions'!$A$5:$A$104,0)),""))</f>
        <v/>
      </c>
      <c r="J56" s="20">
        <f>IF($E56="","",IFERROR(INDEX('Course Sessions'!$C$5:$C$104,MATCH($E56,'Course Sessions'!$A$5:$A$104,0)),""))</f>
        <v/>
      </c>
      <c r="K56" s="20">
        <f>IF($E56="","",IFERROR(INDEX('Course Sessions'!$D$5:$D$104,MATCH($E56,'Course Sessions'!$A$5:$A$104,0)),""))</f>
        <v/>
      </c>
      <c r="L56" s="19" t="n"/>
      <c r="M56" s="21">
        <f>IF($E56="","",IFERROR(INDEX('Course Sessions'!$J$5:$J$104,MATCH($E56,'Course Sessions'!$A$5:$A$104,0)),""))</f>
        <v/>
      </c>
      <c r="N56" s="22" t="n"/>
      <c r="O56" s="23">
        <f>IF(COUNTA($A56:$E56,$G56:$H56,$L56,$N56)=0,"",TEXTJOIN(" | ",TRUE,IF($A56="","Missing registration ID",""),IF(AND($A56&lt;&gt;"",COUNTIF($A$5:$A$204,$A56)&gt;1),"Duplicate registration ID",""),IF($B56="","Missing participant ID",""),IF($C56="","Missing participant display name",""),IF($E56="","Missing session ID",""),IF(AND($E56&lt;&gt;"",COUNTIF('Course Sessions'!$A$5:$A$104,$E56)=0),"Unknown session ID",""),IF($G56="","Missing registration date",""),IF($H56="","Missing registration status",""),IF(AND($G56&lt;&gt;"",$J56&lt;&gt;"",$G56&gt;$J56),"Registration date is after session start",""),IF(AND($H56="Completed",$L56=""),"Completion date required",""),IF(AND($L56&lt;&gt;"",$J56&lt;&gt;"",$L56&lt;$J56),"Completion date is before session start",""),IF(AND($H56&lt;&gt;"Completed",$L56&lt;&gt;""),"Completion date entered for a non-completed status","")))</f>
        <v/>
      </c>
    </row>
    <row r="57">
      <c r="A57" s="17" t="n"/>
      <c r="B57" s="17" t="n"/>
      <c r="C57" s="17" t="n"/>
      <c r="D57" s="17" t="n"/>
      <c r="E57" s="17" t="n"/>
      <c r="F57" s="18">
        <f>IF($E57="","",IFERROR(INDEX('Course Sessions'!$B$5:$B$104,MATCH($E57,'Course Sessions'!$A$5:$A$104,0)),"Unknown session"))</f>
        <v/>
      </c>
      <c r="G57" s="19" t="n"/>
      <c r="H57" s="17" t="n"/>
      <c r="I57" s="18">
        <f>IF($E57="","",IFERROR(INDEX('Course Sessions'!$G$5:$G$104,MATCH($E57,'Course Sessions'!$A$5:$A$104,0)),""))</f>
        <v/>
      </c>
      <c r="J57" s="20">
        <f>IF($E57="","",IFERROR(INDEX('Course Sessions'!$C$5:$C$104,MATCH($E57,'Course Sessions'!$A$5:$A$104,0)),""))</f>
        <v/>
      </c>
      <c r="K57" s="20">
        <f>IF($E57="","",IFERROR(INDEX('Course Sessions'!$D$5:$D$104,MATCH($E57,'Course Sessions'!$A$5:$A$104,0)),""))</f>
        <v/>
      </c>
      <c r="L57" s="19" t="n"/>
      <c r="M57" s="21">
        <f>IF($E57="","",IFERROR(INDEX('Course Sessions'!$J$5:$J$104,MATCH($E57,'Course Sessions'!$A$5:$A$104,0)),""))</f>
        <v/>
      </c>
      <c r="N57" s="22" t="n"/>
      <c r="O57" s="23">
        <f>IF(COUNTA($A57:$E57,$G57:$H57,$L57,$N57)=0,"",TEXTJOIN(" | ",TRUE,IF($A57="","Missing registration ID",""),IF(AND($A57&lt;&gt;"",COUNTIF($A$5:$A$204,$A57)&gt;1),"Duplicate registration ID",""),IF($B57="","Missing participant ID",""),IF($C57="","Missing participant display name",""),IF($E57="","Missing session ID",""),IF(AND($E57&lt;&gt;"",COUNTIF('Course Sessions'!$A$5:$A$104,$E57)=0),"Unknown session ID",""),IF($G57="","Missing registration date",""),IF($H57="","Missing registration status",""),IF(AND($G57&lt;&gt;"",$J57&lt;&gt;"",$G57&gt;$J57),"Registration date is after session start",""),IF(AND($H57="Completed",$L57=""),"Completion date required",""),IF(AND($L57&lt;&gt;"",$J57&lt;&gt;"",$L57&lt;$J57),"Completion date is before session start",""),IF(AND($H57&lt;&gt;"Completed",$L57&lt;&gt;""),"Completion date entered for a non-completed status","")))</f>
        <v/>
      </c>
    </row>
    <row r="58">
      <c r="A58" s="17" t="n"/>
      <c r="B58" s="17" t="n"/>
      <c r="C58" s="17" t="n"/>
      <c r="D58" s="17" t="n"/>
      <c r="E58" s="17" t="n"/>
      <c r="F58" s="18">
        <f>IF($E58="","",IFERROR(INDEX('Course Sessions'!$B$5:$B$104,MATCH($E58,'Course Sessions'!$A$5:$A$104,0)),"Unknown session"))</f>
        <v/>
      </c>
      <c r="G58" s="19" t="n"/>
      <c r="H58" s="17" t="n"/>
      <c r="I58" s="18">
        <f>IF($E58="","",IFERROR(INDEX('Course Sessions'!$G$5:$G$104,MATCH($E58,'Course Sessions'!$A$5:$A$104,0)),""))</f>
        <v/>
      </c>
      <c r="J58" s="20">
        <f>IF($E58="","",IFERROR(INDEX('Course Sessions'!$C$5:$C$104,MATCH($E58,'Course Sessions'!$A$5:$A$104,0)),""))</f>
        <v/>
      </c>
      <c r="K58" s="20">
        <f>IF($E58="","",IFERROR(INDEX('Course Sessions'!$D$5:$D$104,MATCH($E58,'Course Sessions'!$A$5:$A$104,0)),""))</f>
        <v/>
      </c>
      <c r="L58" s="19" t="n"/>
      <c r="M58" s="21">
        <f>IF($E58="","",IFERROR(INDEX('Course Sessions'!$J$5:$J$104,MATCH($E58,'Course Sessions'!$A$5:$A$104,0)),""))</f>
        <v/>
      </c>
      <c r="N58" s="22" t="n"/>
      <c r="O58" s="23">
        <f>IF(COUNTA($A58:$E58,$G58:$H58,$L58,$N58)=0,"",TEXTJOIN(" | ",TRUE,IF($A58="","Missing registration ID",""),IF(AND($A58&lt;&gt;"",COUNTIF($A$5:$A$204,$A58)&gt;1),"Duplicate registration ID",""),IF($B58="","Missing participant ID",""),IF($C58="","Missing participant display name",""),IF($E58="","Missing session ID",""),IF(AND($E58&lt;&gt;"",COUNTIF('Course Sessions'!$A$5:$A$104,$E58)=0),"Unknown session ID",""),IF($G58="","Missing registration date",""),IF($H58="","Missing registration status",""),IF(AND($G58&lt;&gt;"",$J58&lt;&gt;"",$G58&gt;$J58),"Registration date is after session start",""),IF(AND($H58="Completed",$L58=""),"Completion date required",""),IF(AND($L58&lt;&gt;"",$J58&lt;&gt;"",$L58&lt;$J58),"Completion date is before session start",""),IF(AND($H58&lt;&gt;"Completed",$L58&lt;&gt;""),"Completion date entered for a non-completed status","")))</f>
        <v/>
      </c>
    </row>
    <row r="59">
      <c r="A59" s="17" t="n"/>
      <c r="B59" s="17" t="n"/>
      <c r="C59" s="17" t="n"/>
      <c r="D59" s="17" t="n"/>
      <c r="E59" s="17" t="n"/>
      <c r="F59" s="18">
        <f>IF($E59="","",IFERROR(INDEX('Course Sessions'!$B$5:$B$104,MATCH($E59,'Course Sessions'!$A$5:$A$104,0)),"Unknown session"))</f>
        <v/>
      </c>
      <c r="G59" s="19" t="n"/>
      <c r="H59" s="17" t="n"/>
      <c r="I59" s="18">
        <f>IF($E59="","",IFERROR(INDEX('Course Sessions'!$G$5:$G$104,MATCH($E59,'Course Sessions'!$A$5:$A$104,0)),""))</f>
        <v/>
      </c>
      <c r="J59" s="20">
        <f>IF($E59="","",IFERROR(INDEX('Course Sessions'!$C$5:$C$104,MATCH($E59,'Course Sessions'!$A$5:$A$104,0)),""))</f>
        <v/>
      </c>
      <c r="K59" s="20">
        <f>IF($E59="","",IFERROR(INDEX('Course Sessions'!$D$5:$D$104,MATCH($E59,'Course Sessions'!$A$5:$A$104,0)),""))</f>
        <v/>
      </c>
      <c r="L59" s="19" t="n"/>
      <c r="M59" s="21">
        <f>IF($E59="","",IFERROR(INDEX('Course Sessions'!$J$5:$J$104,MATCH($E59,'Course Sessions'!$A$5:$A$104,0)),""))</f>
        <v/>
      </c>
      <c r="N59" s="22" t="n"/>
      <c r="O59" s="23">
        <f>IF(COUNTA($A59:$E59,$G59:$H59,$L59,$N59)=0,"",TEXTJOIN(" | ",TRUE,IF($A59="","Missing registration ID",""),IF(AND($A59&lt;&gt;"",COUNTIF($A$5:$A$204,$A59)&gt;1),"Duplicate registration ID",""),IF($B59="","Missing participant ID",""),IF($C59="","Missing participant display name",""),IF($E59="","Missing session ID",""),IF(AND($E59&lt;&gt;"",COUNTIF('Course Sessions'!$A$5:$A$104,$E59)=0),"Unknown session ID",""),IF($G59="","Missing registration date",""),IF($H59="","Missing registration status",""),IF(AND($G59&lt;&gt;"",$J59&lt;&gt;"",$G59&gt;$J59),"Registration date is after session start",""),IF(AND($H59="Completed",$L59=""),"Completion date required",""),IF(AND($L59&lt;&gt;"",$J59&lt;&gt;"",$L59&lt;$J59),"Completion date is before session start",""),IF(AND($H59&lt;&gt;"Completed",$L59&lt;&gt;""),"Completion date entered for a non-completed status","")))</f>
        <v/>
      </c>
    </row>
    <row r="60">
      <c r="A60" s="17" t="n"/>
      <c r="B60" s="17" t="n"/>
      <c r="C60" s="17" t="n"/>
      <c r="D60" s="17" t="n"/>
      <c r="E60" s="17" t="n"/>
      <c r="F60" s="18">
        <f>IF($E60="","",IFERROR(INDEX('Course Sessions'!$B$5:$B$104,MATCH($E60,'Course Sessions'!$A$5:$A$104,0)),"Unknown session"))</f>
        <v/>
      </c>
      <c r="G60" s="19" t="n"/>
      <c r="H60" s="17" t="n"/>
      <c r="I60" s="18">
        <f>IF($E60="","",IFERROR(INDEX('Course Sessions'!$G$5:$G$104,MATCH($E60,'Course Sessions'!$A$5:$A$104,0)),""))</f>
        <v/>
      </c>
      <c r="J60" s="20">
        <f>IF($E60="","",IFERROR(INDEX('Course Sessions'!$C$5:$C$104,MATCH($E60,'Course Sessions'!$A$5:$A$104,0)),""))</f>
        <v/>
      </c>
      <c r="K60" s="20">
        <f>IF($E60="","",IFERROR(INDEX('Course Sessions'!$D$5:$D$104,MATCH($E60,'Course Sessions'!$A$5:$A$104,0)),""))</f>
        <v/>
      </c>
      <c r="L60" s="19" t="n"/>
      <c r="M60" s="21">
        <f>IF($E60="","",IFERROR(INDEX('Course Sessions'!$J$5:$J$104,MATCH($E60,'Course Sessions'!$A$5:$A$104,0)),""))</f>
        <v/>
      </c>
      <c r="N60" s="22" t="n"/>
      <c r="O60" s="23">
        <f>IF(COUNTA($A60:$E60,$G60:$H60,$L60,$N60)=0,"",TEXTJOIN(" | ",TRUE,IF($A60="","Missing registration ID",""),IF(AND($A60&lt;&gt;"",COUNTIF($A$5:$A$204,$A60)&gt;1),"Duplicate registration ID",""),IF($B60="","Missing participant ID",""),IF($C60="","Missing participant display name",""),IF($E60="","Missing session ID",""),IF(AND($E60&lt;&gt;"",COUNTIF('Course Sessions'!$A$5:$A$104,$E60)=0),"Unknown session ID",""),IF($G60="","Missing registration date",""),IF($H60="","Missing registration status",""),IF(AND($G60&lt;&gt;"",$J60&lt;&gt;"",$G60&gt;$J60),"Registration date is after session start",""),IF(AND($H60="Completed",$L60=""),"Completion date required",""),IF(AND($L60&lt;&gt;"",$J60&lt;&gt;"",$L60&lt;$J60),"Completion date is before session start",""),IF(AND($H60&lt;&gt;"Completed",$L60&lt;&gt;""),"Completion date entered for a non-completed status","")))</f>
        <v/>
      </c>
    </row>
    <row r="61">
      <c r="A61" s="17" t="n"/>
      <c r="B61" s="17" t="n"/>
      <c r="C61" s="17" t="n"/>
      <c r="D61" s="17" t="n"/>
      <c r="E61" s="17" t="n"/>
      <c r="F61" s="18">
        <f>IF($E61="","",IFERROR(INDEX('Course Sessions'!$B$5:$B$104,MATCH($E61,'Course Sessions'!$A$5:$A$104,0)),"Unknown session"))</f>
        <v/>
      </c>
      <c r="G61" s="19" t="n"/>
      <c r="H61" s="17" t="n"/>
      <c r="I61" s="18">
        <f>IF($E61="","",IFERROR(INDEX('Course Sessions'!$G$5:$G$104,MATCH($E61,'Course Sessions'!$A$5:$A$104,0)),""))</f>
        <v/>
      </c>
      <c r="J61" s="20">
        <f>IF($E61="","",IFERROR(INDEX('Course Sessions'!$C$5:$C$104,MATCH($E61,'Course Sessions'!$A$5:$A$104,0)),""))</f>
        <v/>
      </c>
      <c r="K61" s="20">
        <f>IF($E61="","",IFERROR(INDEX('Course Sessions'!$D$5:$D$104,MATCH($E61,'Course Sessions'!$A$5:$A$104,0)),""))</f>
        <v/>
      </c>
      <c r="L61" s="19" t="n"/>
      <c r="M61" s="21">
        <f>IF($E61="","",IFERROR(INDEX('Course Sessions'!$J$5:$J$104,MATCH($E61,'Course Sessions'!$A$5:$A$104,0)),""))</f>
        <v/>
      </c>
      <c r="N61" s="22" t="n"/>
      <c r="O61" s="23">
        <f>IF(COUNTA($A61:$E61,$G61:$H61,$L61,$N61)=0,"",TEXTJOIN(" | ",TRUE,IF($A61="","Missing registration ID",""),IF(AND($A61&lt;&gt;"",COUNTIF($A$5:$A$204,$A61)&gt;1),"Duplicate registration ID",""),IF($B61="","Missing participant ID",""),IF($C61="","Missing participant display name",""),IF($E61="","Missing session ID",""),IF(AND($E61&lt;&gt;"",COUNTIF('Course Sessions'!$A$5:$A$104,$E61)=0),"Unknown session ID",""),IF($G61="","Missing registration date",""),IF($H61="","Missing registration status",""),IF(AND($G61&lt;&gt;"",$J61&lt;&gt;"",$G61&gt;$J61),"Registration date is after session start",""),IF(AND($H61="Completed",$L61=""),"Completion date required",""),IF(AND($L61&lt;&gt;"",$J61&lt;&gt;"",$L61&lt;$J61),"Completion date is before session start",""),IF(AND($H61&lt;&gt;"Completed",$L61&lt;&gt;""),"Completion date entered for a non-completed status","")))</f>
        <v/>
      </c>
    </row>
    <row r="62">
      <c r="A62" s="17" t="n"/>
      <c r="B62" s="17" t="n"/>
      <c r="C62" s="17" t="n"/>
      <c r="D62" s="17" t="n"/>
      <c r="E62" s="17" t="n"/>
      <c r="F62" s="18">
        <f>IF($E62="","",IFERROR(INDEX('Course Sessions'!$B$5:$B$104,MATCH($E62,'Course Sessions'!$A$5:$A$104,0)),"Unknown session"))</f>
        <v/>
      </c>
      <c r="G62" s="19" t="n"/>
      <c r="H62" s="17" t="n"/>
      <c r="I62" s="18">
        <f>IF($E62="","",IFERROR(INDEX('Course Sessions'!$G$5:$G$104,MATCH($E62,'Course Sessions'!$A$5:$A$104,0)),""))</f>
        <v/>
      </c>
      <c r="J62" s="20">
        <f>IF($E62="","",IFERROR(INDEX('Course Sessions'!$C$5:$C$104,MATCH($E62,'Course Sessions'!$A$5:$A$104,0)),""))</f>
        <v/>
      </c>
      <c r="K62" s="20">
        <f>IF($E62="","",IFERROR(INDEX('Course Sessions'!$D$5:$D$104,MATCH($E62,'Course Sessions'!$A$5:$A$104,0)),""))</f>
        <v/>
      </c>
      <c r="L62" s="19" t="n"/>
      <c r="M62" s="21">
        <f>IF($E62="","",IFERROR(INDEX('Course Sessions'!$J$5:$J$104,MATCH($E62,'Course Sessions'!$A$5:$A$104,0)),""))</f>
        <v/>
      </c>
      <c r="N62" s="22" t="n"/>
      <c r="O62" s="23">
        <f>IF(COUNTA($A62:$E62,$G62:$H62,$L62,$N62)=0,"",TEXTJOIN(" | ",TRUE,IF($A62="","Missing registration ID",""),IF(AND($A62&lt;&gt;"",COUNTIF($A$5:$A$204,$A62)&gt;1),"Duplicate registration ID",""),IF($B62="","Missing participant ID",""),IF($C62="","Missing participant display name",""),IF($E62="","Missing session ID",""),IF(AND($E62&lt;&gt;"",COUNTIF('Course Sessions'!$A$5:$A$104,$E62)=0),"Unknown session ID",""),IF($G62="","Missing registration date",""),IF($H62="","Missing registration status",""),IF(AND($G62&lt;&gt;"",$J62&lt;&gt;"",$G62&gt;$J62),"Registration date is after session start",""),IF(AND($H62="Completed",$L62=""),"Completion date required",""),IF(AND($L62&lt;&gt;"",$J62&lt;&gt;"",$L62&lt;$J62),"Completion date is before session start",""),IF(AND($H62&lt;&gt;"Completed",$L62&lt;&gt;""),"Completion date entered for a non-completed status","")))</f>
        <v/>
      </c>
    </row>
    <row r="63">
      <c r="A63" s="17" t="n"/>
      <c r="B63" s="17" t="n"/>
      <c r="C63" s="17" t="n"/>
      <c r="D63" s="17" t="n"/>
      <c r="E63" s="17" t="n"/>
      <c r="F63" s="18">
        <f>IF($E63="","",IFERROR(INDEX('Course Sessions'!$B$5:$B$104,MATCH($E63,'Course Sessions'!$A$5:$A$104,0)),"Unknown session"))</f>
        <v/>
      </c>
      <c r="G63" s="19" t="n"/>
      <c r="H63" s="17" t="n"/>
      <c r="I63" s="18">
        <f>IF($E63="","",IFERROR(INDEX('Course Sessions'!$G$5:$G$104,MATCH($E63,'Course Sessions'!$A$5:$A$104,0)),""))</f>
        <v/>
      </c>
      <c r="J63" s="20">
        <f>IF($E63="","",IFERROR(INDEX('Course Sessions'!$C$5:$C$104,MATCH($E63,'Course Sessions'!$A$5:$A$104,0)),""))</f>
        <v/>
      </c>
      <c r="K63" s="20">
        <f>IF($E63="","",IFERROR(INDEX('Course Sessions'!$D$5:$D$104,MATCH($E63,'Course Sessions'!$A$5:$A$104,0)),""))</f>
        <v/>
      </c>
      <c r="L63" s="19" t="n"/>
      <c r="M63" s="21">
        <f>IF($E63="","",IFERROR(INDEX('Course Sessions'!$J$5:$J$104,MATCH($E63,'Course Sessions'!$A$5:$A$104,0)),""))</f>
        <v/>
      </c>
      <c r="N63" s="22" t="n"/>
      <c r="O63" s="23">
        <f>IF(COUNTA($A63:$E63,$G63:$H63,$L63,$N63)=0,"",TEXTJOIN(" | ",TRUE,IF($A63="","Missing registration ID",""),IF(AND($A63&lt;&gt;"",COUNTIF($A$5:$A$204,$A63)&gt;1),"Duplicate registration ID",""),IF($B63="","Missing participant ID",""),IF($C63="","Missing participant display name",""),IF($E63="","Missing session ID",""),IF(AND($E63&lt;&gt;"",COUNTIF('Course Sessions'!$A$5:$A$104,$E63)=0),"Unknown session ID",""),IF($G63="","Missing registration date",""),IF($H63="","Missing registration status",""),IF(AND($G63&lt;&gt;"",$J63&lt;&gt;"",$G63&gt;$J63),"Registration date is after session start",""),IF(AND($H63="Completed",$L63=""),"Completion date required",""),IF(AND($L63&lt;&gt;"",$J63&lt;&gt;"",$L63&lt;$J63),"Completion date is before session start",""),IF(AND($H63&lt;&gt;"Completed",$L63&lt;&gt;""),"Completion date entered for a non-completed status","")))</f>
        <v/>
      </c>
    </row>
    <row r="64">
      <c r="A64" s="17" t="n"/>
      <c r="B64" s="17" t="n"/>
      <c r="C64" s="17" t="n"/>
      <c r="D64" s="17" t="n"/>
      <c r="E64" s="17" t="n"/>
      <c r="F64" s="18">
        <f>IF($E64="","",IFERROR(INDEX('Course Sessions'!$B$5:$B$104,MATCH($E64,'Course Sessions'!$A$5:$A$104,0)),"Unknown session"))</f>
        <v/>
      </c>
      <c r="G64" s="19" t="n"/>
      <c r="H64" s="17" t="n"/>
      <c r="I64" s="18">
        <f>IF($E64="","",IFERROR(INDEX('Course Sessions'!$G$5:$G$104,MATCH($E64,'Course Sessions'!$A$5:$A$104,0)),""))</f>
        <v/>
      </c>
      <c r="J64" s="20">
        <f>IF($E64="","",IFERROR(INDEX('Course Sessions'!$C$5:$C$104,MATCH($E64,'Course Sessions'!$A$5:$A$104,0)),""))</f>
        <v/>
      </c>
      <c r="K64" s="20">
        <f>IF($E64="","",IFERROR(INDEX('Course Sessions'!$D$5:$D$104,MATCH($E64,'Course Sessions'!$A$5:$A$104,0)),""))</f>
        <v/>
      </c>
      <c r="L64" s="19" t="n"/>
      <c r="M64" s="21">
        <f>IF($E64="","",IFERROR(INDEX('Course Sessions'!$J$5:$J$104,MATCH($E64,'Course Sessions'!$A$5:$A$104,0)),""))</f>
        <v/>
      </c>
      <c r="N64" s="22" t="n"/>
      <c r="O64" s="23">
        <f>IF(COUNTA($A64:$E64,$G64:$H64,$L64,$N64)=0,"",TEXTJOIN(" | ",TRUE,IF($A64="","Missing registration ID",""),IF(AND($A64&lt;&gt;"",COUNTIF($A$5:$A$204,$A64)&gt;1),"Duplicate registration ID",""),IF($B64="","Missing participant ID",""),IF($C64="","Missing participant display name",""),IF($E64="","Missing session ID",""),IF(AND($E64&lt;&gt;"",COUNTIF('Course Sessions'!$A$5:$A$104,$E64)=0),"Unknown session ID",""),IF($G64="","Missing registration date",""),IF($H64="","Missing registration status",""),IF(AND($G64&lt;&gt;"",$J64&lt;&gt;"",$G64&gt;$J64),"Registration date is after session start",""),IF(AND($H64="Completed",$L64=""),"Completion date required",""),IF(AND($L64&lt;&gt;"",$J64&lt;&gt;"",$L64&lt;$J64),"Completion date is before session start",""),IF(AND($H64&lt;&gt;"Completed",$L64&lt;&gt;""),"Completion date entered for a non-completed status","")))</f>
        <v/>
      </c>
    </row>
    <row r="65">
      <c r="A65" s="17" t="n"/>
      <c r="B65" s="17" t="n"/>
      <c r="C65" s="17" t="n"/>
      <c r="D65" s="17" t="n"/>
      <c r="E65" s="17" t="n"/>
      <c r="F65" s="18">
        <f>IF($E65="","",IFERROR(INDEX('Course Sessions'!$B$5:$B$104,MATCH($E65,'Course Sessions'!$A$5:$A$104,0)),"Unknown session"))</f>
        <v/>
      </c>
      <c r="G65" s="19" t="n"/>
      <c r="H65" s="17" t="n"/>
      <c r="I65" s="18">
        <f>IF($E65="","",IFERROR(INDEX('Course Sessions'!$G$5:$G$104,MATCH($E65,'Course Sessions'!$A$5:$A$104,0)),""))</f>
        <v/>
      </c>
      <c r="J65" s="20">
        <f>IF($E65="","",IFERROR(INDEX('Course Sessions'!$C$5:$C$104,MATCH($E65,'Course Sessions'!$A$5:$A$104,0)),""))</f>
        <v/>
      </c>
      <c r="K65" s="20">
        <f>IF($E65="","",IFERROR(INDEX('Course Sessions'!$D$5:$D$104,MATCH($E65,'Course Sessions'!$A$5:$A$104,0)),""))</f>
        <v/>
      </c>
      <c r="L65" s="19" t="n"/>
      <c r="M65" s="21">
        <f>IF($E65="","",IFERROR(INDEX('Course Sessions'!$J$5:$J$104,MATCH($E65,'Course Sessions'!$A$5:$A$104,0)),""))</f>
        <v/>
      </c>
      <c r="N65" s="22" t="n"/>
      <c r="O65" s="23">
        <f>IF(COUNTA($A65:$E65,$G65:$H65,$L65,$N65)=0,"",TEXTJOIN(" | ",TRUE,IF($A65="","Missing registration ID",""),IF(AND($A65&lt;&gt;"",COUNTIF($A$5:$A$204,$A65)&gt;1),"Duplicate registration ID",""),IF($B65="","Missing participant ID",""),IF($C65="","Missing participant display name",""),IF($E65="","Missing session ID",""),IF(AND($E65&lt;&gt;"",COUNTIF('Course Sessions'!$A$5:$A$104,$E65)=0),"Unknown session ID",""),IF($G65="","Missing registration date",""),IF($H65="","Missing registration status",""),IF(AND($G65&lt;&gt;"",$J65&lt;&gt;"",$G65&gt;$J65),"Registration date is after session start",""),IF(AND($H65="Completed",$L65=""),"Completion date required",""),IF(AND($L65&lt;&gt;"",$J65&lt;&gt;"",$L65&lt;$J65),"Completion date is before session start",""),IF(AND($H65&lt;&gt;"Completed",$L65&lt;&gt;""),"Completion date entered for a non-completed status","")))</f>
        <v/>
      </c>
    </row>
    <row r="66">
      <c r="A66" s="17" t="n"/>
      <c r="B66" s="17" t="n"/>
      <c r="C66" s="17" t="n"/>
      <c r="D66" s="17" t="n"/>
      <c r="E66" s="17" t="n"/>
      <c r="F66" s="18">
        <f>IF($E66="","",IFERROR(INDEX('Course Sessions'!$B$5:$B$104,MATCH($E66,'Course Sessions'!$A$5:$A$104,0)),"Unknown session"))</f>
        <v/>
      </c>
      <c r="G66" s="19" t="n"/>
      <c r="H66" s="17" t="n"/>
      <c r="I66" s="18">
        <f>IF($E66="","",IFERROR(INDEX('Course Sessions'!$G$5:$G$104,MATCH($E66,'Course Sessions'!$A$5:$A$104,0)),""))</f>
        <v/>
      </c>
      <c r="J66" s="20">
        <f>IF($E66="","",IFERROR(INDEX('Course Sessions'!$C$5:$C$104,MATCH($E66,'Course Sessions'!$A$5:$A$104,0)),""))</f>
        <v/>
      </c>
      <c r="K66" s="20">
        <f>IF($E66="","",IFERROR(INDEX('Course Sessions'!$D$5:$D$104,MATCH($E66,'Course Sessions'!$A$5:$A$104,0)),""))</f>
        <v/>
      </c>
      <c r="L66" s="19" t="n"/>
      <c r="M66" s="21">
        <f>IF($E66="","",IFERROR(INDEX('Course Sessions'!$J$5:$J$104,MATCH($E66,'Course Sessions'!$A$5:$A$104,0)),""))</f>
        <v/>
      </c>
      <c r="N66" s="22" t="n"/>
      <c r="O66" s="23">
        <f>IF(COUNTA($A66:$E66,$G66:$H66,$L66,$N66)=0,"",TEXTJOIN(" | ",TRUE,IF($A66="","Missing registration ID",""),IF(AND($A66&lt;&gt;"",COUNTIF($A$5:$A$204,$A66)&gt;1),"Duplicate registration ID",""),IF($B66="","Missing participant ID",""),IF($C66="","Missing participant display name",""),IF($E66="","Missing session ID",""),IF(AND($E66&lt;&gt;"",COUNTIF('Course Sessions'!$A$5:$A$104,$E66)=0),"Unknown session ID",""),IF($G66="","Missing registration date",""),IF($H66="","Missing registration status",""),IF(AND($G66&lt;&gt;"",$J66&lt;&gt;"",$G66&gt;$J66),"Registration date is after session start",""),IF(AND($H66="Completed",$L66=""),"Completion date required",""),IF(AND($L66&lt;&gt;"",$J66&lt;&gt;"",$L66&lt;$J66),"Completion date is before session start",""),IF(AND($H66&lt;&gt;"Completed",$L66&lt;&gt;""),"Completion date entered for a non-completed status","")))</f>
        <v/>
      </c>
    </row>
    <row r="67">
      <c r="A67" s="17" t="n"/>
      <c r="B67" s="17" t="n"/>
      <c r="C67" s="17" t="n"/>
      <c r="D67" s="17" t="n"/>
      <c r="E67" s="17" t="n"/>
      <c r="F67" s="18">
        <f>IF($E67="","",IFERROR(INDEX('Course Sessions'!$B$5:$B$104,MATCH($E67,'Course Sessions'!$A$5:$A$104,0)),"Unknown session"))</f>
        <v/>
      </c>
      <c r="G67" s="19" t="n"/>
      <c r="H67" s="17" t="n"/>
      <c r="I67" s="18">
        <f>IF($E67="","",IFERROR(INDEX('Course Sessions'!$G$5:$G$104,MATCH($E67,'Course Sessions'!$A$5:$A$104,0)),""))</f>
        <v/>
      </c>
      <c r="J67" s="20">
        <f>IF($E67="","",IFERROR(INDEX('Course Sessions'!$C$5:$C$104,MATCH($E67,'Course Sessions'!$A$5:$A$104,0)),""))</f>
        <v/>
      </c>
      <c r="K67" s="20">
        <f>IF($E67="","",IFERROR(INDEX('Course Sessions'!$D$5:$D$104,MATCH($E67,'Course Sessions'!$A$5:$A$104,0)),""))</f>
        <v/>
      </c>
      <c r="L67" s="19" t="n"/>
      <c r="M67" s="21">
        <f>IF($E67="","",IFERROR(INDEX('Course Sessions'!$J$5:$J$104,MATCH($E67,'Course Sessions'!$A$5:$A$104,0)),""))</f>
        <v/>
      </c>
      <c r="N67" s="22" t="n"/>
      <c r="O67" s="23">
        <f>IF(COUNTA($A67:$E67,$G67:$H67,$L67,$N67)=0,"",TEXTJOIN(" | ",TRUE,IF($A67="","Missing registration ID",""),IF(AND($A67&lt;&gt;"",COUNTIF($A$5:$A$204,$A67)&gt;1),"Duplicate registration ID",""),IF($B67="","Missing participant ID",""),IF($C67="","Missing participant display name",""),IF($E67="","Missing session ID",""),IF(AND($E67&lt;&gt;"",COUNTIF('Course Sessions'!$A$5:$A$104,$E67)=0),"Unknown session ID",""),IF($G67="","Missing registration date",""),IF($H67="","Missing registration status",""),IF(AND($G67&lt;&gt;"",$J67&lt;&gt;"",$G67&gt;$J67),"Registration date is after session start",""),IF(AND($H67="Completed",$L67=""),"Completion date required",""),IF(AND($L67&lt;&gt;"",$J67&lt;&gt;"",$L67&lt;$J67),"Completion date is before session start",""),IF(AND($H67&lt;&gt;"Completed",$L67&lt;&gt;""),"Completion date entered for a non-completed status","")))</f>
        <v/>
      </c>
    </row>
    <row r="68">
      <c r="A68" s="17" t="n"/>
      <c r="B68" s="17" t="n"/>
      <c r="C68" s="17" t="n"/>
      <c r="D68" s="17" t="n"/>
      <c r="E68" s="17" t="n"/>
      <c r="F68" s="18">
        <f>IF($E68="","",IFERROR(INDEX('Course Sessions'!$B$5:$B$104,MATCH($E68,'Course Sessions'!$A$5:$A$104,0)),"Unknown session"))</f>
        <v/>
      </c>
      <c r="G68" s="19" t="n"/>
      <c r="H68" s="17" t="n"/>
      <c r="I68" s="18">
        <f>IF($E68="","",IFERROR(INDEX('Course Sessions'!$G$5:$G$104,MATCH($E68,'Course Sessions'!$A$5:$A$104,0)),""))</f>
        <v/>
      </c>
      <c r="J68" s="20">
        <f>IF($E68="","",IFERROR(INDEX('Course Sessions'!$C$5:$C$104,MATCH($E68,'Course Sessions'!$A$5:$A$104,0)),""))</f>
        <v/>
      </c>
      <c r="K68" s="20">
        <f>IF($E68="","",IFERROR(INDEX('Course Sessions'!$D$5:$D$104,MATCH($E68,'Course Sessions'!$A$5:$A$104,0)),""))</f>
        <v/>
      </c>
      <c r="L68" s="19" t="n"/>
      <c r="M68" s="21">
        <f>IF($E68="","",IFERROR(INDEX('Course Sessions'!$J$5:$J$104,MATCH($E68,'Course Sessions'!$A$5:$A$104,0)),""))</f>
        <v/>
      </c>
      <c r="N68" s="22" t="n"/>
      <c r="O68" s="23">
        <f>IF(COUNTA($A68:$E68,$G68:$H68,$L68,$N68)=0,"",TEXTJOIN(" | ",TRUE,IF($A68="","Missing registration ID",""),IF(AND($A68&lt;&gt;"",COUNTIF($A$5:$A$204,$A68)&gt;1),"Duplicate registration ID",""),IF($B68="","Missing participant ID",""),IF($C68="","Missing participant display name",""),IF($E68="","Missing session ID",""),IF(AND($E68&lt;&gt;"",COUNTIF('Course Sessions'!$A$5:$A$104,$E68)=0),"Unknown session ID",""),IF($G68="","Missing registration date",""),IF($H68="","Missing registration status",""),IF(AND($G68&lt;&gt;"",$J68&lt;&gt;"",$G68&gt;$J68),"Registration date is after session start",""),IF(AND($H68="Completed",$L68=""),"Completion date required",""),IF(AND($L68&lt;&gt;"",$J68&lt;&gt;"",$L68&lt;$J68),"Completion date is before session start",""),IF(AND($H68&lt;&gt;"Completed",$L68&lt;&gt;""),"Completion date entered for a non-completed status","")))</f>
        <v/>
      </c>
    </row>
    <row r="69">
      <c r="A69" s="17" t="n"/>
      <c r="B69" s="17" t="n"/>
      <c r="C69" s="17" t="n"/>
      <c r="D69" s="17" t="n"/>
      <c r="E69" s="17" t="n"/>
      <c r="F69" s="18">
        <f>IF($E69="","",IFERROR(INDEX('Course Sessions'!$B$5:$B$104,MATCH($E69,'Course Sessions'!$A$5:$A$104,0)),"Unknown session"))</f>
        <v/>
      </c>
      <c r="G69" s="19" t="n"/>
      <c r="H69" s="17" t="n"/>
      <c r="I69" s="18">
        <f>IF($E69="","",IFERROR(INDEX('Course Sessions'!$G$5:$G$104,MATCH($E69,'Course Sessions'!$A$5:$A$104,0)),""))</f>
        <v/>
      </c>
      <c r="J69" s="20">
        <f>IF($E69="","",IFERROR(INDEX('Course Sessions'!$C$5:$C$104,MATCH($E69,'Course Sessions'!$A$5:$A$104,0)),""))</f>
        <v/>
      </c>
      <c r="K69" s="20">
        <f>IF($E69="","",IFERROR(INDEX('Course Sessions'!$D$5:$D$104,MATCH($E69,'Course Sessions'!$A$5:$A$104,0)),""))</f>
        <v/>
      </c>
      <c r="L69" s="19" t="n"/>
      <c r="M69" s="21">
        <f>IF($E69="","",IFERROR(INDEX('Course Sessions'!$J$5:$J$104,MATCH($E69,'Course Sessions'!$A$5:$A$104,0)),""))</f>
        <v/>
      </c>
      <c r="N69" s="22" t="n"/>
      <c r="O69" s="23">
        <f>IF(COUNTA($A69:$E69,$G69:$H69,$L69,$N69)=0,"",TEXTJOIN(" | ",TRUE,IF($A69="","Missing registration ID",""),IF(AND($A69&lt;&gt;"",COUNTIF($A$5:$A$204,$A69)&gt;1),"Duplicate registration ID",""),IF($B69="","Missing participant ID",""),IF($C69="","Missing participant display name",""),IF($E69="","Missing session ID",""),IF(AND($E69&lt;&gt;"",COUNTIF('Course Sessions'!$A$5:$A$104,$E69)=0),"Unknown session ID",""),IF($G69="","Missing registration date",""),IF($H69="","Missing registration status",""),IF(AND($G69&lt;&gt;"",$J69&lt;&gt;"",$G69&gt;$J69),"Registration date is after session start",""),IF(AND($H69="Completed",$L69=""),"Completion date required",""),IF(AND($L69&lt;&gt;"",$J69&lt;&gt;"",$L69&lt;$J69),"Completion date is before session start",""),IF(AND($H69&lt;&gt;"Completed",$L69&lt;&gt;""),"Completion date entered for a non-completed status","")))</f>
        <v/>
      </c>
    </row>
    <row r="70">
      <c r="A70" s="17" t="n"/>
      <c r="B70" s="17" t="n"/>
      <c r="C70" s="17" t="n"/>
      <c r="D70" s="17" t="n"/>
      <c r="E70" s="17" t="n"/>
      <c r="F70" s="18">
        <f>IF($E70="","",IFERROR(INDEX('Course Sessions'!$B$5:$B$104,MATCH($E70,'Course Sessions'!$A$5:$A$104,0)),"Unknown session"))</f>
        <v/>
      </c>
      <c r="G70" s="19" t="n"/>
      <c r="H70" s="17" t="n"/>
      <c r="I70" s="18">
        <f>IF($E70="","",IFERROR(INDEX('Course Sessions'!$G$5:$G$104,MATCH($E70,'Course Sessions'!$A$5:$A$104,0)),""))</f>
        <v/>
      </c>
      <c r="J70" s="20">
        <f>IF($E70="","",IFERROR(INDEX('Course Sessions'!$C$5:$C$104,MATCH($E70,'Course Sessions'!$A$5:$A$104,0)),""))</f>
        <v/>
      </c>
      <c r="K70" s="20">
        <f>IF($E70="","",IFERROR(INDEX('Course Sessions'!$D$5:$D$104,MATCH($E70,'Course Sessions'!$A$5:$A$104,0)),""))</f>
        <v/>
      </c>
      <c r="L70" s="19" t="n"/>
      <c r="M70" s="21">
        <f>IF($E70="","",IFERROR(INDEX('Course Sessions'!$J$5:$J$104,MATCH($E70,'Course Sessions'!$A$5:$A$104,0)),""))</f>
        <v/>
      </c>
      <c r="N70" s="22" t="n"/>
      <c r="O70" s="23">
        <f>IF(COUNTA($A70:$E70,$G70:$H70,$L70,$N70)=0,"",TEXTJOIN(" | ",TRUE,IF($A70="","Missing registration ID",""),IF(AND($A70&lt;&gt;"",COUNTIF($A$5:$A$204,$A70)&gt;1),"Duplicate registration ID",""),IF($B70="","Missing participant ID",""),IF($C70="","Missing participant display name",""),IF($E70="","Missing session ID",""),IF(AND($E70&lt;&gt;"",COUNTIF('Course Sessions'!$A$5:$A$104,$E70)=0),"Unknown session ID",""),IF($G70="","Missing registration date",""),IF($H70="","Missing registration status",""),IF(AND($G70&lt;&gt;"",$J70&lt;&gt;"",$G70&gt;$J70),"Registration date is after session start",""),IF(AND($H70="Completed",$L70=""),"Completion date required",""),IF(AND($L70&lt;&gt;"",$J70&lt;&gt;"",$L70&lt;$J70),"Completion date is before session start",""),IF(AND($H70&lt;&gt;"Completed",$L70&lt;&gt;""),"Completion date entered for a non-completed status","")))</f>
        <v/>
      </c>
    </row>
    <row r="71">
      <c r="A71" s="17" t="n"/>
      <c r="B71" s="17" t="n"/>
      <c r="C71" s="17" t="n"/>
      <c r="D71" s="17" t="n"/>
      <c r="E71" s="17" t="n"/>
      <c r="F71" s="18">
        <f>IF($E71="","",IFERROR(INDEX('Course Sessions'!$B$5:$B$104,MATCH($E71,'Course Sessions'!$A$5:$A$104,0)),"Unknown session"))</f>
        <v/>
      </c>
      <c r="G71" s="19" t="n"/>
      <c r="H71" s="17" t="n"/>
      <c r="I71" s="18">
        <f>IF($E71="","",IFERROR(INDEX('Course Sessions'!$G$5:$G$104,MATCH($E71,'Course Sessions'!$A$5:$A$104,0)),""))</f>
        <v/>
      </c>
      <c r="J71" s="20">
        <f>IF($E71="","",IFERROR(INDEX('Course Sessions'!$C$5:$C$104,MATCH($E71,'Course Sessions'!$A$5:$A$104,0)),""))</f>
        <v/>
      </c>
      <c r="K71" s="20">
        <f>IF($E71="","",IFERROR(INDEX('Course Sessions'!$D$5:$D$104,MATCH($E71,'Course Sessions'!$A$5:$A$104,0)),""))</f>
        <v/>
      </c>
      <c r="L71" s="19" t="n"/>
      <c r="M71" s="21">
        <f>IF($E71="","",IFERROR(INDEX('Course Sessions'!$J$5:$J$104,MATCH($E71,'Course Sessions'!$A$5:$A$104,0)),""))</f>
        <v/>
      </c>
      <c r="N71" s="22" t="n"/>
      <c r="O71" s="23">
        <f>IF(COUNTA($A71:$E71,$G71:$H71,$L71,$N71)=0,"",TEXTJOIN(" | ",TRUE,IF($A71="","Missing registration ID",""),IF(AND($A71&lt;&gt;"",COUNTIF($A$5:$A$204,$A71)&gt;1),"Duplicate registration ID",""),IF($B71="","Missing participant ID",""),IF($C71="","Missing participant display name",""),IF($E71="","Missing session ID",""),IF(AND($E71&lt;&gt;"",COUNTIF('Course Sessions'!$A$5:$A$104,$E71)=0),"Unknown session ID",""),IF($G71="","Missing registration date",""),IF($H71="","Missing registration status",""),IF(AND($G71&lt;&gt;"",$J71&lt;&gt;"",$G71&gt;$J71),"Registration date is after session start",""),IF(AND($H71="Completed",$L71=""),"Completion date required",""),IF(AND($L71&lt;&gt;"",$J71&lt;&gt;"",$L71&lt;$J71),"Completion date is before session start",""),IF(AND($H71&lt;&gt;"Completed",$L71&lt;&gt;""),"Completion date entered for a non-completed status","")))</f>
        <v/>
      </c>
    </row>
    <row r="72">
      <c r="A72" s="17" t="n"/>
      <c r="B72" s="17" t="n"/>
      <c r="C72" s="17" t="n"/>
      <c r="D72" s="17" t="n"/>
      <c r="E72" s="17" t="n"/>
      <c r="F72" s="18">
        <f>IF($E72="","",IFERROR(INDEX('Course Sessions'!$B$5:$B$104,MATCH($E72,'Course Sessions'!$A$5:$A$104,0)),"Unknown session"))</f>
        <v/>
      </c>
      <c r="G72" s="19" t="n"/>
      <c r="H72" s="17" t="n"/>
      <c r="I72" s="18">
        <f>IF($E72="","",IFERROR(INDEX('Course Sessions'!$G$5:$G$104,MATCH($E72,'Course Sessions'!$A$5:$A$104,0)),""))</f>
        <v/>
      </c>
      <c r="J72" s="20">
        <f>IF($E72="","",IFERROR(INDEX('Course Sessions'!$C$5:$C$104,MATCH($E72,'Course Sessions'!$A$5:$A$104,0)),""))</f>
        <v/>
      </c>
      <c r="K72" s="20">
        <f>IF($E72="","",IFERROR(INDEX('Course Sessions'!$D$5:$D$104,MATCH($E72,'Course Sessions'!$A$5:$A$104,0)),""))</f>
        <v/>
      </c>
      <c r="L72" s="19" t="n"/>
      <c r="M72" s="21">
        <f>IF($E72="","",IFERROR(INDEX('Course Sessions'!$J$5:$J$104,MATCH($E72,'Course Sessions'!$A$5:$A$104,0)),""))</f>
        <v/>
      </c>
      <c r="N72" s="22" t="n"/>
      <c r="O72" s="23">
        <f>IF(COUNTA($A72:$E72,$G72:$H72,$L72,$N72)=0,"",TEXTJOIN(" | ",TRUE,IF($A72="","Missing registration ID",""),IF(AND($A72&lt;&gt;"",COUNTIF($A$5:$A$204,$A72)&gt;1),"Duplicate registration ID",""),IF($B72="","Missing participant ID",""),IF($C72="","Missing participant display name",""),IF($E72="","Missing session ID",""),IF(AND($E72&lt;&gt;"",COUNTIF('Course Sessions'!$A$5:$A$104,$E72)=0),"Unknown session ID",""),IF($G72="","Missing registration date",""),IF($H72="","Missing registration status",""),IF(AND($G72&lt;&gt;"",$J72&lt;&gt;"",$G72&gt;$J72),"Registration date is after session start",""),IF(AND($H72="Completed",$L72=""),"Completion date required",""),IF(AND($L72&lt;&gt;"",$J72&lt;&gt;"",$L72&lt;$J72),"Completion date is before session start",""),IF(AND($H72&lt;&gt;"Completed",$L72&lt;&gt;""),"Completion date entered for a non-completed status","")))</f>
        <v/>
      </c>
    </row>
    <row r="73">
      <c r="A73" s="17" t="n"/>
      <c r="B73" s="17" t="n"/>
      <c r="C73" s="17" t="n"/>
      <c r="D73" s="17" t="n"/>
      <c r="E73" s="17" t="n"/>
      <c r="F73" s="18">
        <f>IF($E73="","",IFERROR(INDEX('Course Sessions'!$B$5:$B$104,MATCH($E73,'Course Sessions'!$A$5:$A$104,0)),"Unknown session"))</f>
        <v/>
      </c>
      <c r="G73" s="19" t="n"/>
      <c r="H73" s="17" t="n"/>
      <c r="I73" s="18">
        <f>IF($E73="","",IFERROR(INDEX('Course Sessions'!$G$5:$G$104,MATCH($E73,'Course Sessions'!$A$5:$A$104,0)),""))</f>
        <v/>
      </c>
      <c r="J73" s="20">
        <f>IF($E73="","",IFERROR(INDEX('Course Sessions'!$C$5:$C$104,MATCH($E73,'Course Sessions'!$A$5:$A$104,0)),""))</f>
        <v/>
      </c>
      <c r="K73" s="20">
        <f>IF($E73="","",IFERROR(INDEX('Course Sessions'!$D$5:$D$104,MATCH($E73,'Course Sessions'!$A$5:$A$104,0)),""))</f>
        <v/>
      </c>
      <c r="L73" s="19" t="n"/>
      <c r="M73" s="21">
        <f>IF($E73="","",IFERROR(INDEX('Course Sessions'!$J$5:$J$104,MATCH($E73,'Course Sessions'!$A$5:$A$104,0)),""))</f>
        <v/>
      </c>
      <c r="N73" s="22" t="n"/>
      <c r="O73" s="23">
        <f>IF(COUNTA($A73:$E73,$G73:$H73,$L73,$N73)=0,"",TEXTJOIN(" | ",TRUE,IF($A73="","Missing registration ID",""),IF(AND($A73&lt;&gt;"",COUNTIF($A$5:$A$204,$A73)&gt;1),"Duplicate registration ID",""),IF($B73="","Missing participant ID",""),IF($C73="","Missing participant display name",""),IF($E73="","Missing session ID",""),IF(AND($E73&lt;&gt;"",COUNTIF('Course Sessions'!$A$5:$A$104,$E73)=0),"Unknown session ID",""),IF($G73="","Missing registration date",""),IF($H73="","Missing registration status",""),IF(AND($G73&lt;&gt;"",$J73&lt;&gt;"",$G73&gt;$J73),"Registration date is after session start",""),IF(AND($H73="Completed",$L73=""),"Completion date required",""),IF(AND($L73&lt;&gt;"",$J73&lt;&gt;"",$L73&lt;$J73),"Completion date is before session start",""),IF(AND($H73&lt;&gt;"Completed",$L73&lt;&gt;""),"Completion date entered for a non-completed status","")))</f>
        <v/>
      </c>
    </row>
    <row r="74">
      <c r="A74" s="17" t="n"/>
      <c r="B74" s="17" t="n"/>
      <c r="C74" s="17" t="n"/>
      <c r="D74" s="17" t="n"/>
      <c r="E74" s="17" t="n"/>
      <c r="F74" s="18">
        <f>IF($E74="","",IFERROR(INDEX('Course Sessions'!$B$5:$B$104,MATCH($E74,'Course Sessions'!$A$5:$A$104,0)),"Unknown session"))</f>
        <v/>
      </c>
      <c r="G74" s="19" t="n"/>
      <c r="H74" s="17" t="n"/>
      <c r="I74" s="18">
        <f>IF($E74="","",IFERROR(INDEX('Course Sessions'!$G$5:$G$104,MATCH($E74,'Course Sessions'!$A$5:$A$104,0)),""))</f>
        <v/>
      </c>
      <c r="J74" s="20">
        <f>IF($E74="","",IFERROR(INDEX('Course Sessions'!$C$5:$C$104,MATCH($E74,'Course Sessions'!$A$5:$A$104,0)),""))</f>
        <v/>
      </c>
      <c r="K74" s="20">
        <f>IF($E74="","",IFERROR(INDEX('Course Sessions'!$D$5:$D$104,MATCH($E74,'Course Sessions'!$A$5:$A$104,0)),""))</f>
        <v/>
      </c>
      <c r="L74" s="19" t="n"/>
      <c r="M74" s="21">
        <f>IF($E74="","",IFERROR(INDEX('Course Sessions'!$J$5:$J$104,MATCH($E74,'Course Sessions'!$A$5:$A$104,0)),""))</f>
        <v/>
      </c>
      <c r="N74" s="22" t="n"/>
      <c r="O74" s="23">
        <f>IF(COUNTA($A74:$E74,$G74:$H74,$L74,$N74)=0,"",TEXTJOIN(" | ",TRUE,IF($A74="","Missing registration ID",""),IF(AND($A74&lt;&gt;"",COUNTIF($A$5:$A$204,$A74)&gt;1),"Duplicate registration ID",""),IF($B74="","Missing participant ID",""),IF($C74="","Missing participant display name",""),IF($E74="","Missing session ID",""),IF(AND($E74&lt;&gt;"",COUNTIF('Course Sessions'!$A$5:$A$104,$E74)=0),"Unknown session ID",""),IF($G74="","Missing registration date",""),IF($H74="","Missing registration status",""),IF(AND($G74&lt;&gt;"",$J74&lt;&gt;"",$G74&gt;$J74),"Registration date is after session start",""),IF(AND($H74="Completed",$L74=""),"Completion date required",""),IF(AND($L74&lt;&gt;"",$J74&lt;&gt;"",$L74&lt;$J74),"Completion date is before session start",""),IF(AND($H74&lt;&gt;"Completed",$L74&lt;&gt;""),"Completion date entered for a non-completed status","")))</f>
        <v/>
      </c>
    </row>
    <row r="75">
      <c r="A75" s="17" t="n"/>
      <c r="B75" s="17" t="n"/>
      <c r="C75" s="17" t="n"/>
      <c r="D75" s="17" t="n"/>
      <c r="E75" s="17" t="n"/>
      <c r="F75" s="18">
        <f>IF($E75="","",IFERROR(INDEX('Course Sessions'!$B$5:$B$104,MATCH($E75,'Course Sessions'!$A$5:$A$104,0)),"Unknown session"))</f>
        <v/>
      </c>
      <c r="G75" s="19" t="n"/>
      <c r="H75" s="17" t="n"/>
      <c r="I75" s="18">
        <f>IF($E75="","",IFERROR(INDEX('Course Sessions'!$G$5:$G$104,MATCH($E75,'Course Sessions'!$A$5:$A$104,0)),""))</f>
        <v/>
      </c>
      <c r="J75" s="20">
        <f>IF($E75="","",IFERROR(INDEX('Course Sessions'!$C$5:$C$104,MATCH($E75,'Course Sessions'!$A$5:$A$104,0)),""))</f>
        <v/>
      </c>
      <c r="K75" s="20">
        <f>IF($E75="","",IFERROR(INDEX('Course Sessions'!$D$5:$D$104,MATCH($E75,'Course Sessions'!$A$5:$A$104,0)),""))</f>
        <v/>
      </c>
      <c r="L75" s="19" t="n"/>
      <c r="M75" s="21">
        <f>IF($E75="","",IFERROR(INDEX('Course Sessions'!$J$5:$J$104,MATCH($E75,'Course Sessions'!$A$5:$A$104,0)),""))</f>
        <v/>
      </c>
      <c r="N75" s="22" t="n"/>
      <c r="O75" s="23">
        <f>IF(COUNTA($A75:$E75,$G75:$H75,$L75,$N75)=0,"",TEXTJOIN(" | ",TRUE,IF($A75="","Missing registration ID",""),IF(AND($A75&lt;&gt;"",COUNTIF($A$5:$A$204,$A75)&gt;1),"Duplicate registration ID",""),IF($B75="","Missing participant ID",""),IF($C75="","Missing participant display name",""),IF($E75="","Missing session ID",""),IF(AND($E75&lt;&gt;"",COUNTIF('Course Sessions'!$A$5:$A$104,$E75)=0),"Unknown session ID",""),IF($G75="","Missing registration date",""),IF($H75="","Missing registration status",""),IF(AND($G75&lt;&gt;"",$J75&lt;&gt;"",$G75&gt;$J75),"Registration date is after session start",""),IF(AND($H75="Completed",$L75=""),"Completion date required",""),IF(AND($L75&lt;&gt;"",$J75&lt;&gt;"",$L75&lt;$J75),"Completion date is before session start",""),IF(AND($H75&lt;&gt;"Completed",$L75&lt;&gt;""),"Completion date entered for a non-completed status","")))</f>
        <v/>
      </c>
    </row>
    <row r="76">
      <c r="A76" s="17" t="n"/>
      <c r="B76" s="17" t="n"/>
      <c r="C76" s="17" t="n"/>
      <c r="D76" s="17" t="n"/>
      <c r="E76" s="17" t="n"/>
      <c r="F76" s="18">
        <f>IF($E76="","",IFERROR(INDEX('Course Sessions'!$B$5:$B$104,MATCH($E76,'Course Sessions'!$A$5:$A$104,0)),"Unknown session"))</f>
        <v/>
      </c>
      <c r="G76" s="19" t="n"/>
      <c r="H76" s="17" t="n"/>
      <c r="I76" s="18">
        <f>IF($E76="","",IFERROR(INDEX('Course Sessions'!$G$5:$G$104,MATCH($E76,'Course Sessions'!$A$5:$A$104,0)),""))</f>
        <v/>
      </c>
      <c r="J76" s="20">
        <f>IF($E76="","",IFERROR(INDEX('Course Sessions'!$C$5:$C$104,MATCH($E76,'Course Sessions'!$A$5:$A$104,0)),""))</f>
        <v/>
      </c>
      <c r="K76" s="20">
        <f>IF($E76="","",IFERROR(INDEX('Course Sessions'!$D$5:$D$104,MATCH($E76,'Course Sessions'!$A$5:$A$104,0)),""))</f>
        <v/>
      </c>
      <c r="L76" s="19" t="n"/>
      <c r="M76" s="21">
        <f>IF($E76="","",IFERROR(INDEX('Course Sessions'!$J$5:$J$104,MATCH($E76,'Course Sessions'!$A$5:$A$104,0)),""))</f>
        <v/>
      </c>
      <c r="N76" s="22" t="n"/>
      <c r="O76" s="23">
        <f>IF(COUNTA($A76:$E76,$G76:$H76,$L76,$N76)=0,"",TEXTJOIN(" | ",TRUE,IF($A76="","Missing registration ID",""),IF(AND($A76&lt;&gt;"",COUNTIF($A$5:$A$204,$A76)&gt;1),"Duplicate registration ID",""),IF($B76="","Missing participant ID",""),IF($C76="","Missing participant display name",""),IF($E76="","Missing session ID",""),IF(AND($E76&lt;&gt;"",COUNTIF('Course Sessions'!$A$5:$A$104,$E76)=0),"Unknown session ID",""),IF($G76="","Missing registration date",""),IF($H76="","Missing registration status",""),IF(AND($G76&lt;&gt;"",$J76&lt;&gt;"",$G76&gt;$J76),"Registration date is after session start",""),IF(AND($H76="Completed",$L76=""),"Completion date required",""),IF(AND($L76&lt;&gt;"",$J76&lt;&gt;"",$L76&lt;$J76),"Completion date is before session start",""),IF(AND($H76&lt;&gt;"Completed",$L76&lt;&gt;""),"Completion date entered for a non-completed status","")))</f>
        <v/>
      </c>
    </row>
    <row r="77">
      <c r="A77" s="17" t="n"/>
      <c r="B77" s="17" t="n"/>
      <c r="C77" s="17" t="n"/>
      <c r="D77" s="17" t="n"/>
      <c r="E77" s="17" t="n"/>
      <c r="F77" s="18">
        <f>IF($E77="","",IFERROR(INDEX('Course Sessions'!$B$5:$B$104,MATCH($E77,'Course Sessions'!$A$5:$A$104,0)),"Unknown session"))</f>
        <v/>
      </c>
      <c r="G77" s="19" t="n"/>
      <c r="H77" s="17" t="n"/>
      <c r="I77" s="18">
        <f>IF($E77="","",IFERROR(INDEX('Course Sessions'!$G$5:$G$104,MATCH($E77,'Course Sessions'!$A$5:$A$104,0)),""))</f>
        <v/>
      </c>
      <c r="J77" s="20">
        <f>IF($E77="","",IFERROR(INDEX('Course Sessions'!$C$5:$C$104,MATCH($E77,'Course Sessions'!$A$5:$A$104,0)),""))</f>
        <v/>
      </c>
      <c r="K77" s="20">
        <f>IF($E77="","",IFERROR(INDEX('Course Sessions'!$D$5:$D$104,MATCH($E77,'Course Sessions'!$A$5:$A$104,0)),""))</f>
        <v/>
      </c>
      <c r="L77" s="19" t="n"/>
      <c r="M77" s="21">
        <f>IF($E77="","",IFERROR(INDEX('Course Sessions'!$J$5:$J$104,MATCH($E77,'Course Sessions'!$A$5:$A$104,0)),""))</f>
        <v/>
      </c>
      <c r="N77" s="22" t="n"/>
      <c r="O77" s="23">
        <f>IF(COUNTA($A77:$E77,$G77:$H77,$L77,$N77)=0,"",TEXTJOIN(" | ",TRUE,IF($A77="","Missing registration ID",""),IF(AND($A77&lt;&gt;"",COUNTIF($A$5:$A$204,$A77)&gt;1),"Duplicate registration ID",""),IF($B77="","Missing participant ID",""),IF($C77="","Missing participant display name",""),IF($E77="","Missing session ID",""),IF(AND($E77&lt;&gt;"",COUNTIF('Course Sessions'!$A$5:$A$104,$E77)=0),"Unknown session ID",""),IF($G77="","Missing registration date",""),IF($H77="","Missing registration status",""),IF(AND($G77&lt;&gt;"",$J77&lt;&gt;"",$G77&gt;$J77),"Registration date is after session start",""),IF(AND($H77="Completed",$L77=""),"Completion date required",""),IF(AND($L77&lt;&gt;"",$J77&lt;&gt;"",$L77&lt;$J77),"Completion date is before session start",""),IF(AND($H77&lt;&gt;"Completed",$L77&lt;&gt;""),"Completion date entered for a non-completed status","")))</f>
        <v/>
      </c>
    </row>
    <row r="78">
      <c r="A78" s="17" t="n"/>
      <c r="B78" s="17" t="n"/>
      <c r="C78" s="17" t="n"/>
      <c r="D78" s="17" t="n"/>
      <c r="E78" s="17" t="n"/>
      <c r="F78" s="18">
        <f>IF($E78="","",IFERROR(INDEX('Course Sessions'!$B$5:$B$104,MATCH($E78,'Course Sessions'!$A$5:$A$104,0)),"Unknown session"))</f>
        <v/>
      </c>
      <c r="G78" s="19" t="n"/>
      <c r="H78" s="17" t="n"/>
      <c r="I78" s="18">
        <f>IF($E78="","",IFERROR(INDEX('Course Sessions'!$G$5:$G$104,MATCH($E78,'Course Sessions'!$A$5:$A$104,0)),""))</f>
        <v/>
      </c>
      <c r="J78" s="20">
        <f>IF($E78="","",IFERROR(INDEX('Course Sessions'!$C$5:$C$104,MATCH($E78,'Course Sessions'!$A$5:$A$104,0)),""))</f>
        <v/>
      </c>
      <c r="K78" s="20">
        <f>IF($E78="","",IFERROR(INDEX('Course Sessions'!$D$5:$D$104,MATCH($E78,'Course Sessions'!$A$5:$A$104,0)),""))</f>
        <v/>
      </c>
      <c r="L78" s="19" t="n"/>
      <c r="M78" s="21">
        <f>IF($E78="","",IFERROR(INDEX('Course Sessions'!$J$5:$J$104,MATCH($E78,'Course Sessions'!$A$5:$A$104,0)),""))</f>
        <v/>
      </c>
      <c r="N78" s="22" t="n"/>
      <c r="O78" s="23">
        <f>IF(COUNTA($A78:$E78,$G78:$H78,$L78,$N78)=0,"",TEXTJOIN(" | ",TRUE,IF($A78="","Missing registration ID",""),IF(AND($A78&lt;&gt;"",COUNTIF($A$5:$A$204,$A78)&gt;1),"Duplicate registration ID",""),IF($B78="","Missing participant ID",""),IF($C78="","Missing participant display name",""),IF($E78="","Missing session ID",""),IF(AND($E78&lt;&gt;"",COUNTIF('Course Sessions'!$A$5:$A$104,$E78)=0),"Unknown session ID",""),IF($G78="","Missing registration date",""),IF($H78="","Missing registration status",""),IF(AND($G78&lt;&gt;"",$J78&lt;&gt;"",$G78&gt;$J78),"Registration date is after session start",""),IF(AND($H78="Completed",$L78=""),"Completion date required",""),IF(AND($L78&lt;&gt;"",$J78&lt;&gt;"",$L78&lt;$J78),"Completion date is before session start",""),IF(AND($H78&lt;&gt;"Completed",$L78&lt;&gt;""),"Completion date entered for a non-completed status","")))</f>
        <v/>
      </c>
    </row>
    <row r="79">
      <c r="A79" s="17" t="n"/>
      <c r="B79" s="17" t="n"/>
      <c r="C79" s="17" t="n"/>
      <c r="D79" s="17" t="n"/>
      <c r="E79" s="17" t="n"/>
      <c r="F79" s="18">
        <f>IF($E79="","",IFERROR(INDEX('Course Sessions'!$B$5:$B$104,MATCH($E79,'Course Sessions'!$A$5:$A$104,0)),"Unknown session"))</f>
        <v/>
      </c>
      <c r="G79" s="19" t="n"/>
      <c r="H79" s="17" t="n"/>
      <c r="I79" s="18">
        <f>IF($E79="","",IFERROR(INDEX('Course Sessions'!$G$5:$G$104,MATCH($E79,'Course Sessions'!$A$5:$A$104,0)),""))</f>
        <v/>
      </c>
      <c r="J79" s="20">
        <f>IF($E79="","",IFERROR(INDEX('Course Sessions'!$C$5:$C$104,MATCH($E79,'Course Sessions'!$A$5:$A$104,0)),""))</f>
        <v/>
      </c>
      <c r="K79" s="20">
        <f>IF($E79="","",IFERROR(INDEX('Course Sessions'!$D$5:$D$104,MATCH($E79,'Course Sessions'!$A$5:$A$104,0)),""))</f>
        <v/>
      </c>
      <c r="L79" s="19" t="n"/>
      <c r="M79" s="21">
        <f>IF($E79="","",IFERROR(INDEX('Course Sessions'!$J$5:$J$104,MATCH($E79,'Course Sessions'!$A$5:$A$104,0)),""))</f>
        <v/>
      </c>
      <c r="N79" s="22" t="n"/>
      <c r="O79" s="23">
        <f>IF(COUNTA($A79:$E79,$G79:$H79,$L79,$N79)=0,"",TEXTJOIN(" | ",TRUE,IF($A79="","Missing registration ID",""),IF(AND($A79&lt;&gt;"",COUNTIF($A$5:$A$204,$A79)&gt;1),"Duplicate registration ID",""),IF($B79="","Missing participant ID",""),IF($C79="","Missing participant display name",""),IF($E79="","Missing session ID",""),IF(AND($E79&lt;&gt;"",COUNTIF('Course Sessions'!$A$5:$A$104,$E79)=0),"Unknown session ID",""),IF($G79="","Missing registration date",""),IF($H79="","Missing registration status",""),IF(AND($G79&lt;&gt;"",$J79&lt;&gt;"",$G79&gt;$J79),"Registration date is after session start",""),IF(AND($H79="Completed",$L79=""),"Completion date required",""),IF(AND($L79&lt;&gt;"",$J79&lt;&gt;"",$L79&lt;$J79),"Completion date is before session start",""),IF(AND($H79&lt;&gt;"Completed",$L79&lt;&gt;""),"Completion date entered for a non-completed status","")))</f>
        <v/>
      </c>
    </row>
    <row r="80">
      <c r="A80" s="17" t="n"/>
      <c r="B80" s="17" t="n"/>
      <c r="C80" s="17" t="n"/>
      <c r="D80" s="17" t="n"/>
      <c r="E80" s="17" t="n"/>
      <c r="F80" s="18">
        <f>IF($E80="","",IFERROR(INDEX('Course Sessions'!$B$5:$B$104,MATCH($E80,'Course Sessions'!$A$5:$A$104,0)),"Unknown session"))</f>
        <v/>
      </c>
      <c r="G80" s="19" t="n"/>
      <c r="H80" s="17" t="n"/>
      <c r="I80" s="18">
        <f>IF($E80="","",IFERROR(INDEX('Course Sessions'!$G$5:$G$104,MATCH($E80,'Course Sessions'!$A$5:$A$104,0)),""))</f>
        <v/>
      </c>
      <c r="J80" s="20">
        <f>IF($E80="","",IFERROR(INDEX('Course Sessions'!$C$5:$C$104,MATCH($E80,'Course Sessions'!$A$5:$A$104,0)),""))</f>
        <v/>
      </c>
      <c r="K80" s="20">
        <f>IF($E80="","",IFERROR(INDEX('Course Sessions'!$D$5:$D$104,MATCH($E80,'Course Sessions'!$A$5:$A$104,0)),""))</f>
        <v/>
      </c>
      <c r="L80" s="19" t="n"/>
      <c r="M80" s="21">
        <f>IF($E80="","",IFERROR(INDEX('Course Sessions'!$J$5:$J$104,MATCH($E80,'Course Sessions'!$A$5:$A$104,0)),""))</f>
        <v/>
      </c>
      <c r="N80" s="22" t="n"/>
      <c r="O80" s="23">
        <f>IF(COUNTA($A80:$E80,$G80:$H80,$L80,$N80)=0,"",TEXTJOIN(" | ",TRUE,IF($A80="","Missing registration ID",""),IF(AND($A80&lt;&gt;"",COUNTIF($A$5:$A$204,$A80)&gt;1),"Duplicate registration ID",""),IF($B80="","Missing participant ID",""),IF($C80="","Missing participant display name",""),IF($E80="","Missing session ID",""),IF(AND($E80&lt;&gt;"",COUNTIF('Course Sessions'!$A$5:$A$104,$E80)=0),"Unknown session ID",""),IF($G80="","Missing registration date",""),IF($H80="","Missing registration status",""),IF(AND($G80&lt;&gt;"",$J80&lt;&gt;"",$G80&gt;$J80),"Registration date is after session start",""),IF(AND($H80="Completed",$L80=""),"Completion date required",""),IF(AND($L80&lt;&gt;"",$J80&lt;&gt;"",$L80&lt;$J80),"Completion date is before session start",""),IF(AND($H80&lt;&gt;"Completed",$L80&lt;&gt;""),"Completion date entered for a non-completed status","")))</f>
        <v/>
      </c>
    </row>
    <row r="81">
      <c r="A81" s="17" t="n"/>
      <c r="B81" s="17" t="n"/>
      <c r="C81" s="17" t="n"/>
      <c r="D81" s="17" t="n"/>
      <c r="E81" s="17" t="n"/>
      <c r="F81" s="18">
        <f>IF($E81="","",IFERROR(INDEX('Course Sessions'!$B$5:$B$104,MATCH($E81,'Course Sessions'!$A$5:$A$104,0)),"Unknown session"))</f>
        <v/>
      </c>
      <c r="G81" s="19" t="n"/>
      <c r="H81" s="17" t="n"/>
      <c r="I81" s="18">
        <f>IF($E81="","",IFERROR(INDEX('Course Sessions'!$G$5:$G$104,MATCH($E81,'Course Sessions'!$A$5:$A$104,0)),""))</f>
        <v/>
      </c>
      <c r="J81" s="20">
        <f>IF($E81="","",IFERROR(INDEX('Course Sessions'!$C$5:$C$104,MATCH($E81,'Course Sessions'!$A$5:$A$104,0)),""))</f>
        <v/>
      </c>
      <c r="K81" s="20">
        <f>IF($E81="","",IFERROR(INDEX('Course Sessions'!$D$5:$D$104,MATCH($E81,'Course Sessions'!$A$5:$A$104,0)),""))</f>
        <v/>
      </c>
      <c r="L81" s="19" t="n"/>
      <c r="M81" s="21">
        <f>IF($E81="","",IFERROR(INDEX('Course Sessions'!$J$5:$J$104,MATCH($E81,'Course Sessions'!$A$5:$A$104,0)),""))</f>
        <v/>
      </c>
      <c r="N81" s="22" t="n"/>
      <c r="O81" s="23">
        <f>IF(COUNTA($A81:$E81,$G81:$H81,$L81,$N81)=0,"",TEXTJOIN(" | ",TRUE,IF($A81="","Missing registration ID",""),IF(AND($A81&lt;&gt;"",COUNTIF($A$5:$A$204,$A81)&gt;1),"Duplicate registration ID",""),IF($B81="","Missing participant ID",""),IF($C81="","Missing participant display name",""),IF($E81="","Missing session ID",""),IF(AND($E81&lt;&gt;"",COUNTIF('Course Sessions'!$A$5:$A$104,$E81)=0),"Unknown session ID",""),IF($G81="","Missing registration date",""),IF($H81="","Missing registration status",""),IF(AND($G81&lt;&gt;"",$J81&lt;&gt;"",$G81&gt;$J81),"Registration date is after session start",""),IF(AND($H81="Completed",$L81=""),"Completion date required",""),IF(AND($L81&lt;&gt;"",$J81&lt;&gt;"",$L81&lt;$J81),"Completion date is before session start",""),IF(AND($H81&lt;&gt;"Completed",$L81&lt;&gt;""),"Completion date entered for a non-completed status","")))</f>
        <v/>
      </c>
    </row>
    <row r="82">
      <c r="A82" s="17" t="n"/>
      <c r="B82" s="17" t="n"/>
      <c r="C82" s="17" t="n"/>
      <c r="D82" s="17" t="n"/>
      <c r="E82" s="17" t="n"/>
      <c r="F82" s="18">
        <f>IF($E82="","",IFERROR(INDEX('Course Sessions'!$B$5:$B$104,MATCH($E82,'Course Sessions'!$A$5:$A$104,0)),"Unknown session"))</f>
        <v/>
      </c>
      <c r="G82" s="19" t="n"/>
      <c r="H82" s="17" t="n"/>
      <c r="I82" s="18">
        <f>IF($E82="","",IFERROR(INDEX('Course Sessions'!$G$5:$G$104,MATCH($E82,'Course Sessions'!$A$5:$A$104,0)),""))</f>
        <v/>
      </c>
      <c r="J82" s="20">
        <f>IF($E82="","",IFERROR(INDEX('Course Sessions'!$C$5:$C$104,MATCH($E82,'Course Sessions'!$A$5:$A$104,0)),""))</f>
        <v/>
      </c>
      <c r="K82" s="20">
        <f>IF($E82="","",IFERROR(INDEX('Course Sessions'!$D$5:$D$104,MATCH($E82,'Course Sessions'!$A$5:$A$104,0)),""))</f>
        <v/>
      </c>
      <c r="L82" s="19" t="n"/>
      <c r="M82" s="21">
        <f>IF($E82="","",IFERROR(INDEX('Course Sessions'!$J$5:$J$104,MATCH($E82,'Course Sessions'!$A$5:$A$104,0)),""))</f>
        <v/>
      </c>
      <c r="N82" s="22" t="n"/>
      <c r="O82" s="23">
        <f>IF(COUNTA($A82:$E82,$G82:$H82,$L82,$N82)=0,"",TEXTJOIN(" | ",TRUE,IF($A82="","Missing registration ID",""),IF(AND($A82&lt;&gt;"",COUNTIF($A$5:$A$204,$A82)&gt;1),"Duplicate registration ID",""),IF($B82="","Missing participant ID",""),IF($C82="","Missing participant display name",""),IF($E82="","Missing session ID",""),IF(AND($E82&lt;&gt;"",COUNTIF('Course Sessions'!$A$5:$A$104,$E82)=0),"Unknown session ID",""),IF($G82="","Missing registration date",""),IF($H82="","Missing registration status",""),IF(AND($G82&lt;&gt;"",$J82&lt;&gt;"",$G82&gt;$J82),"Registration date is after session start",""),IF(AND($H82="Completed",$L82=""),"Completion date required",""),IF(AND($L82&lt;&gt;"",$J82&lt;&gt;"",$L82&lt;$J82),"Completion date is before session start",""),IF(AND($H82&lt;&gt;"Completed",$L82&lt;&gt;""),"Completion date entered for a non-completed status","")))</f>
        <v/>
      </c>
    </row>
    <row r="83">
      <c r="A83" s="17" t="n"/>
      <c r="B83" s="17" t="n"/>
      <c r="C83" s="17" t="n"/>
      <c r="D83" s="17" t="n"/>
      <c r="E83" s="17" t="n"/>
      <c r="F83" s="18">
        <f>IF($E83="","",IFERROR(INDEX('Course Sessions'!$B$5:$B$104,MATCH($E83,'Course Sessions'!$A$5:$A$104,0)),"Unknown session"))</f>
        <v/>
      </c>
      <c r="G83" s="19" t="n"/>
      <c r="H83" s="17" t="n"/>
      <c r="I83" s="18">
        <f>IF($E83="","",IFERROR(INDEX('Course Sessions'!$G$5:$G$104,MATCH($E83,'Course Sessions'!$A$5:$A$104,0)),""))</f>
        <v/>
      </c>
      <c r="J83" s="20">
        <f>IF($E83="","",IFERROR(INDEX('Course Sessions'!$C$5:$C$104,MATCH($E83,'Course Sessions'!$A$5:$A$104,0)),""))</f>
        <v/>
      </c>
      <c r="K83" s="20">
        <f>IF($E83="","",IFERROR(INDEX('Course Sessions'!$D$5:$D$104,MATCH($E83,'Course Sessions'!$A$5:$A$104,0)),""))</f>
        <v/>
      </c>
      <c r="L83" s="19" t="n"/>
      <c r="M83" s="21">
        <f>IF($E83="","",IFERROR(INDEX('Course Sessions'!$J$5:$J$104,MATCH($E83,'Course Sessions'!$A$5:$A$104,0)),""))</f>
        <v/>
      </c>
      <c r="N83" s="22" t="n"/>
      <c r="O83" s="23">
        <f>IF(COUNTA($A83:$E83,$G83:$H83,$L83,$N83)=0,"",TEXTJOIN(" | ",TRUE,IF($A83="","Missing registration ID",""),IF(AND($A83&lt;&gt;"",COUNTIF($A$5:$A$204,$A83)&gt;1),"Duplicate registration ID",""),IF($B83="","Missing participant ID",""),IF($C83="","Missing participant display name",""),IF($E83="","Missing session ID",""),IF(AND($E83&lt;&gt;"",COUNTIF('Course Sessions'!$A$5:$A$104,$E83)=0),"Unknown session ID",""),IF($G83="","Missing registration date",""),IF($H83="","Missing registration status",""),IF(AND($G83&lt;&gt;"",$J83&lt;&gt;"",$G83&gt;$J83),"Registration date is after session start",""),IF(AND($H83="Completed",$L83=""),"Completion date required",""),IF(AND($L83&lt;&gt;"",$J83&lt;&gt;"",$L83&lt;$J83),"Completion date is before session start",""),IF(AND($H83&lt;&gt;"Completed",$L83&lt;&gt;""),"Completion date entered for a non-completed status","")))</f>
        <v/>
      </c>
    </row>
    <row r="84">
      <c r="A84" s="17" t="n"/>
      <c r="B84" s="17" t="n"/>
      <c r="C84" s="17" t="n"/>
      <c r="D84" s="17" t="n"/>
      <c r="E84" s="17" t="n"/>
      <c r="F84" s="18">
        <f>IF($E84="","",IFERROR(INDEX('Course Sessions'!$B$5:$B$104,MATCH($E84,'Course Sessions'!$A$5:$A$104,0)),"Unknown session"))</f>
        <v/>
      </c>
      <c r="G84" s="19" t="n"/>
      <c r="H84" s="17" t="n"/>
      <c r="I84" s="18">
        <f>IF($E84="","",IFERROR(INDEX('Course Sessions'!$G$5:$G$104,MATCH($E84,'Course Sessions'!$A$5:$A$104,0)),""))</f>
        <v/>
      </c>
      <c r="J84" s="20">
        <f>IF($E84="","",IFERROR(INDEX('Course Sessions'!$C$5:$C$104,MATCH($E84,'Course Sessions'!$A$5:$A$104,0)),""))</f>
        <v/>
      </c>
      <c r="K84" s="20">
        <f>IF($E84="","",IFERROR(INDEX('Course Sessions'!$D$5:$D$104,MATCH($E84,'Course Sessions'!$A$5:$A$104,0)),""))</f>
        <v/>
      </c>
      <c r="L84" s="19" t="n"/>
      <c r="M84" s="21">
        <f>IF($E84="","",IFERROR(INDEX('Course Sessions'!$J$5:$J$104,MATCH($E84,'Course Sessions'!$A$5:$A$104,0)),""))</f>
        <v/>
      </c>
      <c r="N84" s="22" t="n"/>
      <c r="O84" s="23">
        <f>IF(COUNTA($A84:$E84,$G84:$H84,$L84,$N84)=0,"",TEXTJOIN(" | ",TRUE,IF($A84="","Missing registration ID",""),IF(AND($A84&lt;&gt;"",COUNTIF($A$5:$A$204,$A84)&gt;1),"Duplicate registration ID",""),IF($B84="","Missing participant ID",""),IF($C84="","Missing participant display name",""),IF($E84="","Missing session ID",""),IF(AND($E84&lt;&gt;"",COUNTIF('Course Sessions'!$A$5:$A$104,$E84)=0),"Unknown session ID",""),IF($G84="","Missing registration date",""),IF($H84="","Missing registration status",""),IF(AND($G84&lt;&gt;"",$J84&lt;&gt;"",$G84&gt;$J84),"Registration date is after session start",""),IF(AND($H84="Completed",$L84=""),"Completion date required",""),IF(AND($L84&lt;&gt;"",$J84&lt;&gt;"",$L84&lt;$J84),"Completion date is before session start",""),IF(AND($H84&lt;&gt;"Completed",$L84&lt;&gt;""),"Completion date entered for a non-completed status","")))</f>
        <v/>
      </c>
    </row>
    <row r="85">
      <c r="A85" s="17" t="n"/>
      <c r="B85" s="17" t="n"/>
      <c r="C85" s="17" t="n"/>
      <c r="D85" s="17" t="n"/>
      <c r="E85" s="17" t="n"/>
      <c r="F85" s="18">
        <f>IF($E85="","",IFERROR(INDEX('Course Sessions'!$B$5:$B$104,MATCH($E85,'Course Sessions'!$A$5:$A$104,0)),"Unknown session"))</f>
        <v/>
      </c>
      <c r="G85" s="19" t="n"/>
      <c r="H85" s="17" t="n"/>
      <c r="I85" s="18">
        <f>IF($E85="","",IFERROR(INDEX('Course Sessions'!$G$5:$G$104,MATCH($E85,'Course Sessions'!$A$5:$A$104,0)),""))</f>
        <v/>
      </c>
      <c r="J85" s="20">
        <f>IF($E85="","",IFERROR(INDEX('Course Sessions'!$C$5:$C$104,MATCH($E85,'Course Sessions'!$A$5:$A$104,0)),""))</f>
        <v/>
      </c>
      <c r="K85" s="20">
        <f>IF($E85="","",IFERROR(INDEX('Course Sessions'!$D$5:$D$104,MATCH($E85,'Course Sessions'!$A$5:$A$104,0)),""))</f>
        <v/>
      </c>
      <c r="L85" s="19" t="n"/>
      <c r="M85" s="21">
        <f>IF($E85="","",IFERROR(INDEX('Course Sessions'!$J$5:$J$104,MATCH($E85,'Course Sessions'!$A$5:$A$104,0)),""))</f>
        <v/>
      </c>
      <c r="N85" s="22" t="n"/>
      <c r="O85" s="23">
        <f>IF(COUNTA($A85:$E85,$G85:$H85,$L85,$N85)=0,"",TEXTJOIN(" | ",TRUE,IF($A85="","Missing registration ID",""),IF(AND($A85&lt;&gt;"",COUNTIF($A$5:$A$204,$A85)&gt;1),"Duplicate registration ID",""),IF($B85="","Missing participant ID",""),IF($C85="","Missing participant display name",""),IF($E85="","Missing session ID",""),IF(AND($E85&lt;&gt;"",COUNTIF('Course Sessions'!$A$5:$A$104,$E85)=0),"Unknown session ID",""),IF($G85="","Missing registration date",""),IF($H85="","Missing registration status",""),IF(AND($G85&lt;&gt;"",$J85&lt;&gt;"",$G85&gt;$J85),"Registration date is after session start",""),IF(AND($H85="Completed",$L85=""),"Completion date required",""),IF(AND($L85&lt;&gt;"",$J85&lt;&gt;"",$L85&lt;$J85),"Completion date is before session start",""),IF(AND($H85&lt;&gt;"Completed",$L85&lt;&gt;""),"Completion date entered for a non-completed status","")))</f>
        <v/>
      </c>
    </row>
    <row r="86">
      <c r="A86" s="17" t="n"/>
      <c r="B86" s="17" t="n"/>
      <c r="C86" s="17" t="n"/>
      <c r="D86" s="17" t="n"/>
      <c r="E86" s="17" t="n"/>
      <c r="F86" s="18">
        <f>IF($E86="","",IFERROR(INDEX('Course Sessions'!$B$5:$B$104,MATCH($E86,'Course Sessions'!$A$5:$A$104,0)),"Unknown session"))</f>
        <v/>
      </c>
      <c r="G86" s="19" t="n"/>
      <c r="H86" s="17" t="n"/>
      <c r="I86" s="18">
        <f>IF($E86="","",IFERROR(INDEX('Course Sessions'!$G$5:$G$104,MATCH($E86,'Course Sessions'!$A$5:$A$104,0)),""))</f>
        <v/>
      </c>
      <c r="J86" s="20">
        <f>IF($E86="","",IFERROR(INDEX('Course Sessions'!$C$5:$C$104,MATCH($E86,'Course Sessions'!$A$5:$A$104,0)),""))</f>
        <v/>
      </c>
      <c r="K86" s="20">
        <f>IF($E86="","",IFERROR(INDEX('Course Sessions'!$D$5:$D$104,MATCH($E86,'Course Sessions'!$A$5:$A$104,0)),""))</f>
        <v/>
      </c>
      <c r="L86" s="19" t="n"/>
      <c r="M86" s="21">
        <f>IF($E86="","",IFERROR(INDEX('Course Sessions'!$J$5:$J$104,MATCH($E86,'Course Sessions'!$A$5:$A$104,0)),""))</f>
        <v/>
      </c>
      <c r="N86" s="22" t="n"/>
      <c r="O86" s="23">
        <f>IF(COUNTA($A86:$E86,$G86:$H86,$L86,$N86)=0,"",TEXTJOIN(" | ",TRUE,IF($A86="","Missing registration ID",""),IF(AND($A86&lt;&gt;"",COUNTIF($A$5:$A$204,$A86)&gt;1),"Duplicate registration ID",""),IF($B86="","Missing participant ID",""),IF($C86="","Missing participant display name",""),IF($E86="","Missing session ID",""),IF(AND($E86&lt;&gt;"",COUNTIF('Course Sessions'!$A$5:$A$104,$E86)=0),"Unknown session ID",""),IF($G86="","Missing registration date",""),IF($H86="","Missing registration status",""),IF(AND($G86&lt;&gt;"",$J86&lt;&gt;"",$G86&gt;$J86),"Registration date is after session start",""),IF(AND($H86="Completed",$L86=""),"Completion date required",""),IF(AND($L86&lt;&gt;"",$J86&lt;&gt;"",$L86&lt;$J86),"Completion date is before session start",""),IF(AND($H86&lt;&gt;"Completed",$L86&lt;&gt;""),"Completion date entered for a non-completed status","")))</f>
        <v/>
      </c>
    </row>
    <row r="87">
      <c r="A87" s="17" t="n"/>
      <c r="B87" s="17" t="n"/>
      <c r="C87" s="17" t="n"/>
      <c r="D87" s="17" t="n"/>
      <c r="E87" s="17" t="n"/>
      <c r="F87" s="18">
        <f>IF($E87="","",IFERROR(INDEX('Course Sessions'!$B$5:$B$104,MATCH($E87,'Course Sessions'!$A$5:$A$104,0)),"Unknown session"))</f>
        <v/>
      </c>
      <c r="G87" s="19" t="n"/>
      <c r="H87" s="17" t="n"/>
      <c r="I87" s="18">
        <f>IF($E87="","",IFERROR(INDEX('Course Sessions'!$G$5:$G$104,MATCH($E87,'Course Sessions'!$A$5:$A$104,0)),""))</f>
        <v/>
      </c>
      <c r="J87" s="20">
        <f>IF($E87="","",IFERROR(INDEX('Course Sessions'!$C$5:$C$104,MATCH($E87,'Course Sessions'!$A$5:$A$104,0)),""))</f>
        <v/>
      </c>
      <c r="K87" s="20">
        <f>IF($E87="","",IFERROR(INDEX('Course Sessions'!$D$5:$D$104,MATCH($E87,'Course Sessions'!$A$5:$A$104,0)),""))</f>
        <v/>
      </c>
      <c r="L87" s="19" t="n"/>
      <c r="M87" s="21">
        <f>IF($E87="","",IFERROR(INDEX('Course Sessions'!$J$5:$J$104,MATCH($E87,'Course Sessions'!$A$5:$A$104,0)),""))</f>
        <v/>
      </c>
      <c r="N87" s="22" t="n"/>
      <c r="O87" s="23">
        <f>IF(COUNTA($A87:$E87,$G87:$H87,$L87,$N87)=0,"",TEXTJOIN(" | ",TRUE,IF($A87="","Missing registration ID",""),IF(AND($A87&lt;&gt;"",COUNTIF($A$5:$A$204,$A87)&gt;1),"Duplicate registration ID",""),IF($B87="","Missing participant ID",""),IF($C87="","Missing participant display name",""),IF($E87="","Missing session ID",""),IF(AND($E87&lt;&gt;"",COUNTIF('Course Sessions'!$A$5:$A$104,$E87)=0),"Unknown session ID",""),IF($G87="","Missing registration date",""),IF($H87="","Missing registration status",""),IF(AND($G87&lt;&gt;"",$J87&lt;&gt;"",$G87&gt;$J87),"Registration date is after session start",""),IF(AND($H87="Completed",$L87=""),"Completion date required",""),IF(AND($L87&lt;&gt;"",$J87&lt;&gt;"",$L87&lt;$J87),"Completion date is before session start",""),IF(AND($H87&lt;&gt;"Completed",$L87&lt;&gt;""),"Completion date entered for a non-completed status","")))</f>
        <v/>
      </c>
    </row>
    <row r="88">
      <c r="A88" s="17" t="n"/>
      <c r="B88" s="17" t="n"/>
      <c r="C88" s="17" t="n"/>
      <c r="D88" s="17" t="n"/>
      <c r="E88" s="17" t="n"/>
      <c r="F88" s="18">
        <f>IF($E88="","",IFERROR(INDEX('Course Sessions'!$B$5:$B$104,MATCH($E88,'Course Sessions'!$A$5:$A$104,0)),"Unknown session"))</f>
        <v/>
      </c>
      <c r="G88" s="19" t="n"/>
      <c r="H88" s="17" t="n"/>
      <c r="I88" s="18">
        <f>IF($E88="","",IFERROR(INDEX('Course Sessions'!$G$5:$G$104,MATCH($E88,'Course Sessions'!$A$5:$A$104,0)),""))</f>
        <v/>
      </c>
      <c r="J88" s="20">
        <f>IF($E88="","",IFERROR(INDEX('Course Sessions'!$C$5:$C$104,MATCH($E88,'Course Sessions'!$A$5:$A$104,0)),""))</f>
        <v/>
      </c>
      <c r="K88" s="20">
        <f>IF($E88="","",IFERROR(INDEX('Course Sessions'!$D$5:$D$104,MATCH($E88,'Course Sessions'!$A$5:$A$104,0)),""))</f>
        <v/>
      </c>
      <c r="L88" s="19" t="n"/>
      <c r="M88" s="21">
        <f>IF($E88="","",IFERROR(INDEX('Course Sessions'!$J$5:$J$104,MATCH($E88,'Course Sessions'!$A$5:$A$104,0)),""))</f>
        <v/>
      </c>
      <c r="N88" s="22" t="n"/>
      <c r="O88" s="23">
        <f>IF(COUNTA($A88:$E88,$G88:$H88,$L88,$N88)=0,"",TEXTJOIN(" | ",TRUE,IF($A88="","Missing registration ID",""),IF(AND($A88&lt;&gt;"",COUNTIF($A$5:$A$204,$A88)&gt;1),"Duplicate registration ID",""),IF($B88="","Missing participant ID",""),IF($C88="","Missing participant display name",""),IF($E88="","Missing session ID",""),IF(AND($E88&lt;&gt;"",COUNTIF('Course Sessions'!$A$5:$A$104,$E88)=0),"Unknown session ID",""),IF($G88="","Missing registration date",""),IF($H88="","Missing registration status",""),IF(AND($G88&lt;&gt;"",$J88&lt;&gt;"",$G88&gt;$J88),"Registration date is after session start",""),IF(AND($H88="Completed",$L88=""),"Completion date required",""),IF(AND($L88&lt;&gt;"",$J88&lt;&gt;"",$L88&lt;$J88),"Completion date is before session start",""),IF(AND($H88&lt;&gt;"Completed",$L88&lt;&gt;""),"Completion date entered for a non-completed status","")))</f>
        <v/>
      </c>
    </row>
    <row r="89">
      <c r="A89" s="17" t="n"/>
      <c r="B89" s="17" t="n"/>
      <c r="C89" s="17" t="n"/>
      <c r="D89" s="17" t="n"/>
      <c r="E89" s="17" t="n"/>
      <c r="F89" s="18">
        <f>IF($E89="","",IFERROR(INDEX('Course Sessions'!$B$5:$B$104,MATCH($E89,'Course Sessions'!$A$5:$A$104,0)),"Unknown session"))</f>
        <v/>
      </c>
      <c r="G89" s="19" t="n"/>
      <c r="H89" s="17" t="n"/>
      <c r="I89" s="18">
        <f>IF($E89="","",IFERROR(INDEX('Course Sessions'!$G$5:$G$104,MATCH($E89,'Course Sessions'!$A$5:$A$104,0)),""))</f>
        <v/>
      </c>
      <c r="J89" s="20">
        <f>IF($E89="","",IFERROR(INDEX('Course Sessions'!$C$5:$C$104,MATCH($E89,'Course Sessions'!$A$5:$A$104,0)),""))</f>
        <v/>
      </c>
      <c r="K89" s="20">
        <f>IF($E89="","",IFERROR(INDEX('Course Sessions'!$D$5:$D$104,MATCH($E89,'Course Sessions'!$A$5:$A$104,0)),""))</f>
        <v/>
      </c>
      <c r="L89" s="19" t="n"/>
      <c r="M89" s="21">
        <f>IF($E89="","",IFERROR(INDEX('Course Sessions'!$J$5:$J$104,MATCH($E89,'Course Sessions'!$A$5:$A$104,0)),""))</f>
        <v/>
      </c>
      <c r="N89" s="22" t="n"/>
      <c r="O89" s="23">
        <f>IF(COUNTA($A89:$E89,$G89:$H89,$L89,$N89)=0,"",TEXTJOIN(" | ",TRUE,IF($A89="","Missing registration ID",""),IF(AND($A89&lt;&gt;"",COUNTIF($A$5:$A$204,$A89)&gt;1),"Duplicate registration ID",""),IF($B89="","Missing participant ID",""),IF($C89="","Missing participant display name",""),IF($E89="","Missing session ID",""),IF(AND($E89&lt;&gt;"",COUNTIF('Course Sessions'!$A$5:$A$104,$E89)=0),"Unknown session ID",""),IF($G89="","Missing registration date",""),IF($H89="","Missing registration status",""),IF(AND($G89&lt;&gt;"",$J89&lt;&gt;"",$G89&gt;$J89),"Registration date is after session start",""),IF(AND($H89="Completed",$L89=""),"Completion date required",""),IF(AND($L89&lt;&gt;"",$J89&lt;&gt;"",$L89&lt;$J89),"Completion date is before session start",""),IF(AND($H89&lt;&gt;"Completed",$L89&lt;&gt;""),"Completion date entered for a non-completed status","")))</f>
        <v/>
      </c>
    </row>
    <row r="90">
      <c r="A90" s="17" t="n"/>
      <c r="B90" s="17" t="n"/>
      <c r="C90" s="17" t="n"/>
      <c r="D90" s="17" t="n"/>
      <c r="E90" s="17" t="n"/>
      <c r="F90" s="18">
        <f>IF($E90="","",IFERROR(INDEX('Course Sessions'!$B$5:$B$104,MATCH($E90,'Course Sessions'!$A$5:$A$104,0)),"Unknown session"))</f>
        <v/>
      </c>
      <c r="G90" s="19" t="n"/>
      <c r="H90" s="17" t="n"/>
      <c r="I90" s="18">
        <f>IF($E90="","",IFERROR(INDEX('Course Sessions'!$G$5:$G$104,MATCH($E90,'Course Sessions'!$A$5:$A$104,0)),""))</f>
        <v/>
      </c>
      <c r="J90" s="20">
        <f>IF($E90="","",IFERROR(INDEX('Course Sessions'!$C$5:$C$104,MATCH($E90,'Course Sessions'!$A$5:$A$104,0)),""))</f>
        <v/>
      </c>
      <c r="K90" s="20">
        <f>IF($E90="","",IFERROR(INDEX('Course Sessions'!$D$5:$D$104,MATCH($E90,'Course Sessions'!$A$5:$A$104,0)),""))</f>
        <v/>
      </c>
      <c r="L90" s="19" t="n"/>
      <c r="M90" s="21">
        <f>IF($E90="","",IFERROR(INDEX('Course Sessions'!$J$5:$J$104,MATCH($E90,'Course Sessions'!$A$5:$A$104,0)),""))</f>
        <v/>
      </c>
      <c r="N90" s="22" t="n"/>
      <c r="O90" s="23">
        <f>IF(COUNTA($A90:$E90,$G90:$H90,$L90,$N90)=0,"",TEXTJOIN(" | ",TRUE,IF($A90="","Missing registration ID",""),IF(AND($A90&lt;&gt;"",COUNTIF($A$5:$A$204,$A90)&gt;1),"Duplicate registration ID",""),IF($B90="","Missing participant ID",""),IF($C90="","Missing participant display name",""),IF($E90="","Missing session ID",""),IF(AND($E90&lt;&gt;"",COUNTIF('Course Sessions'!$A$5:$A$104,$E90)=0),"Unknown session ID",""),IF($G90="","Missing registration date",""),IF($H90="","Missing registration status",""),IF(AND($G90&lt;&gt;"",$J90&lt;&gt;"",$G90&gt;$J90),"Registration date is after session start",""),IF(AND($H90="Completed",$L90=""),"Completion date required",""),IF(AND($L90&lt;&gt;"",$J90&lt;&gt;"",$L90&lt;$J90),"Completion date is before session start",""),IF(AND($H90&lt;&gt;"Completed",$L90&lt;&gt;""),"Completion date entered for a non-completed status","")))</f>
        <v/>
      </c>
    </row>
    <row r="91">
      <c r="A91" s="17" t="n"/>
      <c r="B91" s="17" t="n"/>
      <c r="C91" s="17" t="n"/>
      <c r="D91" s="17" t="n"/>
      <c r="E91" s="17" t="n"/>
      <c r="F91" s="18">
        <f>IF($E91="","",IFERROR(INDEX('Course Sessions'!$B$5:$B$104,MATCH($E91,'Course Sessions'!$A$5:$A$104,0)),"Unknown session"))</f>
        <v/>
      </c>
      <c r="G91" s="19" t="n"/>
      <c r="H91" s="17" t="n"/>
      <c r="I91" s="18">
        <f>IF($E91="","",IFERROR(INDEX('Course Sessions'!$G$5:$G$104,MATCH($E91,'Course Sessions'!$A$5:$A$104,0)),""))</f>
        <v/>
      </c>
      <c r="J91" s="20">
        <f>IF($E91="","",IFERROR(INDEX('Course Sessions'!$C$5:$C$104,MATCH($E91,'Course Sessions'!$A$5:$A$104,0)),""))</f>
        <v/>
      </c>
      <c r="K91" s="20">
        <f>IF($E91="","",IFERROR(INDEX('Course Sessions'!$D$5:$D$104,MATCH($E91,'Course Sessions'!$A$5:$A$104,0)),""))</f>
        <v/>
      </c>
      <c r="L91" s="19" t="n"/>
      <c r="M91" s="21">
        <f>IF($E91="","",IFERROR(INDEX('Course Sessions'!$J$5:$J$104,MATCH($E91,'Course Sessions'!$A$5:$A$104,0)),""))</f>
        <v/>
      </c>
      <c r="N91" s="22" t="n"/>
      <c r="O91" s="23">
        <f>IF(COUNTA($A91:$E91,$G91:$H91,$L91,$N91)=0,"",TEXTJOIN(" | ",TRUE,IF($A91="","Missing registration ID",""),IF(AND($A91&lt;&gt;"",COUNTIF($A$5:$A$204,$A91)&gt;1),"Duplicate registration ID",""),IF($B91="","Missing participant ID",""),IF($C91="","Missing participant display name",""),IF($E91="","Missing session ID",""),IF(AND($E91&lt;&gt;"",COUNTIF('Course Sessions'!$A$5:$A$104,$E91)=0),"Unknown session ID",""),IF($G91="","Missing registration date",""),IF($H91="","Missing registration status",""),IF(AND($G91&lt;&gt;"",$J91&lt;&gt;"",$G91&gt;$J91),"Registration date is after session start",""),IF(AND($H91="Completed",$L91=""),"Completion date required",""),IF(AND($L91&lt;&gt;"",$J91&lt;&gt;"",$L91&lt;$J91),"Completion date is before session start",""),IF(AND($H91&lt;&gt;"Completed",$L91&lt;&gt;""),"Completion date entered for a non-completed status","")))</f>
        <v/>
      </c>
    </row>
    <row r="92">
      <c r="A92" s="17" t="n"/>
      <c r="B92" s="17" t="n"/>
      <c r="C92" s="17" t="n"/>
      <c r="D92" s="17" t="n"/>
      <c r="E92" s="17" t="n"/>
      <c r="F92" s="18">
        <f>IF($E92="","",IFERROR(INDEX('Course Sessions'!$B$5:$B$104,MATCH($E92,'Course Sessions'!$A$5:$A$104,0)),"Unknown session"))</f>
        <v/>
      </c>
      <c r="G92" s="19" t="n"/>
      <c r="H92" s="17" t="n"/>
      <c r="I92" s="18">
        <f>IF($E92="","",IFERROR(INDEX('Course Sessions'!$G$5:$G$104,MATCH($E92,'Course Sessions'!$A$5:$A$104,0)),""))</f>
        <v/>
      </c>
      <c r="J92" s="20">
        <f>IF($E92="","",IFERROR(INDEX('Course Sessions'!$C$5:$C$104,MATCH($E92,'Course Sessions'!$A$5:$A$104,0)),""))</f>
        <v/>
      </c>
      <c r="K92" s="20">
        <f>IF($E92="","",IFERROR(INDEX('Course Sessions'!$D$5:$D$104,MATCH($E92,'Course Sessions'!$A$5:$A$104,0)),""))</f>
        <v/>
      </c>
      <c r="L92" s="19" t="n"/>
      <c r="M92" s="21">
        <f>IF($E92="","",IFERROR(INDEX('Course Sessions'!$J$5:$J$104,MATCH($E92,'Course Sessions'!$A$5:$A$104,0)),""))</f>
        <v/>
      </c>
      <c r="N92" s="22" t="n"/>
      <c r="O92" s="23">
        <f>IF(COUNTA($A92:$E92,$G92:$H92,$L92,$N92)=0,"",TEXTJOIN(" | ",TRUE,IF($A92="","Missing registration ID",""),IF(AND($A92&lt;&gt;"",COUNTIF($A$5:$A$204,$A92)&gt;1),"Duplicate registration ID",""),IF($B92="","Missing participant ID",""),IF($C92="","Missing participant display name",""),IF($E92="","Missing session ID",""),IF(AND($E92&lt;&gt;"",COUNTIF('Course Sessions'!$A$5:$A$104,$E92)=0),"Unknown session ID",""),IF($G92="","Missing registration date",""),IF($H92="","Missing registration status",""),IF(AND($G92&lt;&gt;"",$J92&lt;&gt;"",$G92&gt;$J92),"Registration date is after session start",""),IF(AND($H92="Completed",$L92=""),"Completion date required",""),IF(AND($L92&lt;&gt;"",$J92&lt;&gt;"",$L92&lt;$J92),"Completion date is before session start",""),IF(AND($H92&lt;&gt;"Completed",$L92&lt;&gt;""),"Completion date entered for a non-completed status","")))</f>
        <v/>
      </c>
    </row>
    <row r="93">
      <c r="A93" s="17" t="n"/>
      <c r="B93" s="17" t="n"/>
      <c r="C93" s="17" t="n"/>
      <c r="D93" s="17" t="n"/>
      <c r="E93" s="17" t="n"/>
      <c r="F93" s="18">
        <f>IF($E93="","",IFERROR(INDEX('Course Sessions'!$B$5:$B$104,MATCH($E93,'Course Sessions'!$A$5:$A$104,0)),"Unknown session"))</f>
        <v/>
      </c>
      <c r="G93" s="19" t="n"/>
      <c r="H93" s="17" t="n"/>
      <c r="I93" s="18">
        <f>IF($E93="","",IFERROR(INDEX('Course Sessions'!$G$5:$G$104,MATCH($E93,'Course Sessions'!$A$5:$A$104,0)),""))</f>
        <v/>
      </c>
      <c r="J93" s="20">
        <f>IF($E93="","",IFERROR(INDEX('Course Sessions'!$C$5:$C$104,MATCH($E93,'Course Sessions'!$A$5:$A$104,0)),""))</f>
        <v/>
      </c>
      <c r="K93" s="20">
        <f>IF($E93="","",IFERROR(INDEX('Course Sessions'!$D$5:$D$104,MATCH($E93,'Course Sessions'!$A$5:$A$104,0)),""))</f>
        <v/>
      </c>
      <c r="L93" s="19" t="n"/>
      <c r="M93" s="21">
        <f>IF($E93="","",IFERROR(INDEX('Course Sessions'!$J$5:$J$104,MATCH($E93,'Course Sessions'!$A$5:$A$104,0)),""))</f>
        <v/>
      </c>
      <c r="N93" s="22" t="n"/>
      <c r="O93" s="23">
        <f>IF(COUNTA($A93:$E93,$G93:$H93,$L93,$N93)=0,"",TEXTJOIN(" | ",TRUE,IF($A93="","Missing registration ID",""),IF(AND($A93&lt;&gt;"",COUNTIF($A$5:$A$204,$A93)&gt;1),"Duplicate registration ID",""),IF($B93="","Missing participant ID",""),IF($C93="","Missing participant display name",""),IF($E93="","Missing session ID",""),IF(AND($E93&lt;&gt;"",COUNTIF('Course Sessions'!$A$5:$A$104,$E93)=0),"Unknown session ID",""),IF($G93="","Missing registration date",""),IF($H93="","Missing registration status",""),IF(AND($G93&lt;&gt;"",$J93&lt;&gt;"",$G93&gt;$J93),"Registration date is after session start",""),IF(AND($H93="Completed",$L93=""),"Completion date required",""),IF(AND($L93&lt;&gt;"",$J93&lt;&gt;"",$L93&lt;$J93),"Completion date is before session start",""),IF(AND($H93&lt;&gt;"Completed",$L93&lt;&gt;""),"Completion date entered for a non-completed status","")))</f>
        <v/>
      </c>
    </row>
    <row r="94">
      <c r="A94" s="17" t="n"/>
      <c r="B94" s="17" t="n"/>
      <c r="C94" s="17" t="n"/>
      <c r="D94" s="17" t="n"/>
      <c r="E94" s="17" t="n"/>
      <c r="F94" s="18">
        <f>IF($E94="","",IFERROR(INDEX('Course Sessions'!$B$5:$B$104,MATCH($E94,'Course Sessions'!$A$5:$A$104,0)),"Unknown session"))</f>
        <v/>
      </c>
      <c r="G94" s="19" t="n"/>
      <c r="H94" s="17" t="n"/>
      <c r="I94" s="18">
        <f>IF($E94="","",IFERROR(INDEX('Course Sessions'!$G$5:$G$104,MATCH($E94,'Course Sessions'!$A$5:$A$104,0)),""))</f>
        <v/>
      </c>
      <c r="J94" s="20">
        <f>IF($E94="","",IFERROR(INDEX('Course Sessions'!$C$5:$C$104,MATCH($E94,'Course Sessions'!$A$5:$A$104,0)),""))</f>
        <v/>
      </c>
      <c r="K94" s="20">
        <f>IF($E94="","",IFERROR(INDEX('Course Sessions'!$D$5:$D$104,MATCH($E94,'Course Sessions'!$A$5:$A$104,0)),""))</f>
        <v/>
      </c>
      <c r="L94" s="19" t="n"/>
      <c r="M94" s="21">
        <f>IF($E94="","",IFERROR(INDEX('Course Sessions'!$J$5:$J$104,MATCH($E94,'Course Sessions'!$A$5:$A$104,0)),""))</f>
        <v/>
      </c>
      <c r="N94" s="22" t="n"/>
      <c r="O94" s="23">
        <f>IF(COUNTA($A94:$E94,$G94:$H94,$L94,$N94)=0,"",TEXTJOIN(" | ",TRUE,IF($A94="","Missing registration ID",""),IF(AND($A94&lt;&gt;"",COUNTIF($A$5:$A$204,$A94)&gt;1),"Duplicate registration ID",""),IF($B94="","Missing participant ID",""),IF($C94="","Missing participant display name",""),IF($E94="","Missing session ID",""),IF(AND($E94&lt;&gt;"",COUNTIF('Course Sessions'!$A$5:$A$104,$E94)=0),"Unknown session ID",""),IF($G94="","Missing registration date",""),IF($H94="","Missing registration status",""),IF(AND($G94&lt;&gt;"",$J94&lt;&gt;"",$G94&gt;$J94),"Registration date is after session start",""),IF(AND($H94="Completed",$L94=""),"Completion date required",""),IF(AND($L94&lt;&gt;"",$J94&lt;&gt;"",$L94&lt;$J94),"Completion date is before session start",""),IF(AND($H94&lt;&gt;"Completed",$L94&lt;&gt;""),"Completion date entered for a non-completed status","")))</f>
        <v/>
      </c>
    </row>
    <row r="95">
      <c r="A95" s="17" t="n"/>
      <c r="B95" s="17" t="n"/>
      <c r="C95" s="17" t="n"/>
      <c r="D95" s="17" t="n"/>
      <c r="E95" s="17" t="n"/>
      <c r="F95" s="18">
        <f>IF($E95="","",IFERROR(INDEX('Course Sessions'!$B$5:$B$104,MATCH($E95,'Course Sessions'!$A$5:$A$104,0)),"Unknown session"))</f>
        <v/>
      </c>
      <c r="G95" s="19" t="n"/>
      <c r="H95" s="17" t="n"/>
      <c r="I95" s="18">
        <f>IF($E95="","",IFERROR(INDEX('Course Sessions'!$G$5:$G$104,MATCH($E95,'Course Sessions'!$A$5:$A$104,0)),""))</f>
        <v/>
      </c>
      <c r="J95" s="20">
        <f>IF($E95="","",IFERROR(INDEX('Course Sessions'!$C$5:$C$104,MATCH($E95,'Course Sessions'!$A$5:$A$104,0)),""))</f>
        <v/>
      </c>
      <c r="K95" s="20">
        <f>IF($E95="","",IFERROR(INDEX('Course Sessions'!$D$5:$D$104,MATCH($E95,'Course Sessions'!$A$5:$A$104,0)),""))</f>
        <v/>
      </c>
      <c r="L95" s="19" t="n"/>
      <c r="M95" s="21">
        <f>IF($E95="","",IFERROR(INDEX('Course Sessions'!$J$5:$J$104,MATCH($E95,'Course Sessions'!$A$5:$A$104,0)),""))</f>
        <v/>
      </c>
      <c r="N95" s="22" t="n"/>
      <c r="O95" s="23">
        <f>IF(COUNTA($A95:$E95,$G95:$H95,$L95,$N95)=0,"",TEXTJOIN(" | ",TRUE,IF($A95="","Missing registration ID",""),IF(AND($A95&lt;&gt;"",COUNTIF($A$5:$A$204,$A95)&gt;1),"Duplicate registration ID",""),IF($B95="","Missing participant ID",""),IF($C95="","Missing participant display name",""),IF($E95="","Missing session ID",""),IF(AND($E95&lt;&gt;"",COUNTIF('Course Sessions'!$A$5:$A$104,$E95)=0),"Unknown session ID",""),IF($G95="","Missing registration date",""),IF($H95="","Missing registration status",""),IF(AND($G95&lt;&gt;"",$J95&lt;&gt;"",$G95&gt;$J95),"Registration date is after session start",""),IF(AND($H95="Completed",$L95=""),"Completion date required",""),IF(AND($L95&lt;&gt;"",$J95&lt;&gt;"",$L95&lt;$J95),"Completion date is before session start",""),IF(AND($H95&lt;&gt;"Completed",$L95&lt;&gt;""),"Completion date entered for a non-completed status","")))</f>
        <v/>
      </c>
    </row>
    <row r="96">
      <c r="A96" s="17" t="n"/>
      <c r="B96" s="17" t="n"/>
      <c r="C96" s="17" t="n"/>
      <c r="D96" s="17" t="n"/>
      <c r="E96" s="17" t="n"/>
      <c r="F96" s="18">
        <f>IF($E96="","",IFERROR(INDEX('Course Sessions'!$B$5:$B$104,MATCH($E96,'Course Sessions'!$A$5:$A$104,0)),"Unknown session"))</f>
        <v/>
      </c>
      <c r="G96" s="19" t="n"/>
      <c r="H96" s="17" t="n"/>
      <c r="I96" s="18">
        <f>IF($E96="","",IFERROR(INDEX('Course Sessions'!$G$5:$G$104,MATCH($E96,'Course Sessions'!$A$5:$A$104,0)),""))</f>
        <v/>
      </c>
      <c r="J96" s="20">
        <f>IF($E96="","",IFERROR(INDEX('Course Sessions'!$C$5:$C$104,MATCH($E96,'Course Sessions'!$A$5:$A$104,0)),""))</f>
        <v/>
      </c>
      <c r="K96" s="20">
        <f>IF($E96="","",IFERROR(INDEX('Course Sessions'!$D$5:$D$104,MATCH($E96,'Course Sessions'!$A$5:$A$104,0)),""))</f>
        <v/>
      </c>
      <c r="L96" s="19" t="n"/>
      <c r="M96" s="21">
        <f>IF($E96="","",IFERROR(INDEX('Course Sessions'!$J$5:$J$104,MATCH($E96,'Course Sessions'!$A$5:$A$104,0)),""))</f>
        <v/>
      </c>
      <c r="N96" s="22" t="n"/>
      <c r="O96" s="23">
        <f>IF(COUNTA($A96:$E96,$G96:$H96,$L96,$N96)=0,"",TEXTJOIN(" | ",TRUE,IF($A96="","Missing registration ID",""),IF(AND($A96&lt;&gt;"",COUNTIF($A$5:$A$204,$A96)&gt;1),"Duplicate registration ID",""),IF($B96="","Missing participant ID",""),IF($C96="","Missing participant display name",""),IF($E96="","Missing session ID",""),IF(AND($E96&lt;&gt;"",COUNTIF('Course Sessions'!$A$5:$A$104,$E96)=0),"Unknown session ID",""),IF($G96="","Missing registration date",""),IF($H96="","Missing registration status",""),IF(AND($G96&lt;&gt;"",$J96&lt;&gt;"",$G96&gt;$J96),"Registration date is after session start",""),IF(AND($H96="Completed",$L96=""),"Completion date required",""),IF(AND($L96&lt;&gt;"",$J96&lt;&gt;"",$L96&lt;$J96),"Completion date is before session start",""),IF(AND($H96&lt;&gt;"Completed",$L96&lt;&gt;""),"Completion date entered for a non-completed status","")))</f>
        <v/>
      </c>
    </row>
    <row r="97">
      <c r="A97" s="17" t="n"/>
      <c r="B97" s="17" t="n"/>
      <c r="C97" s="17" t="n"/>
      <c r="D97" s="17" t="n"/>
      <c r="E97" s="17" t="n"/>
      <c r="F97" s="18">
        <f>IF($E97="","",IFERROR(INDEX('Course Sessions'!$B$5:$B$104,MATCH($E97,'Course Sessions'!$A$5:$A$104,0)),"Unknown session"))</f>
        <v/>
      </c>
      <c r="G97" s="19" t="n"/>
      <c r="H97" s="17" t="n"/>
      <c r="I97" s="18">
        <f>IF($E97="","",IFERROR(INDEX('Course Sessions'!$G$5:$G$104,MATCH($E97,'Course Sessions'!$A$5:$A$104,0)),""))</f>
        <v/>
      </c>
      <c r="J97" s="20">
        <f>IF($E97="","",IFERROR(INDEX('Course Sessions'!$C$5:$C$104,MATCH($E97,'Course Sessions'!$A$5:$A$104,0)),""))</f>
        <v/>
      </c>
      <c r="K97" s="20">
        <f>IF($E97="","",IFERROR(INDEX('Course Sessions'!$D$5:$D$104,MATCH($E97,'Course Sessions'!$A$5:$A$104,0)),""))</f>
        <v/>
      </c>
      <c r="L97" s="19" t="n"/>
      <c r="M97" s="21">
        <f>IF($E97="","",IFERROR(INDEX('Course Sessions'!$J$5:$J$104,MATCH($E97,'Course Sessions'!$A$5:$A$104,0)),""))</f>
        <v/>
      </c>
      <c r="N97" s="22" t="n"/>
      <c r="O97" s="23">
        <f>IF(COUNTA($A97:$E97,$G97:$H97,$L97,$N97)=0,"",TEXTJOIN(" | ",TRUE,IF($A97="","Missing registration ID",""),IF(AND($A97&lt;&gt;"",COUNTIF($A$5:$A$204,$A97)&gt;1),"Duplicate registration ID",""),IF($B97="","Missing participant ID",""),IF($C97="","Missing participant display name",""),IF($E97="","Missing session ID",""),IF(AND($E97&lt;&gt;"",COUNTIF('Course Sessions'!$A$5:$A$104,$E97)=0),"Unknown session ID",""),IF($G97="","Missing registration date",""),IF($H97="","Missing registration status",""),IF(AND($G97&lt;&gt;"",$J97&lt;&gt;"",$G97&gt;$J97),"Registration date is after session start",""),IF(AND($H97="Completed",$L97=""),"Completion date required",""),IF(AND($L97&lt;&gt;"",$J97&lt;&gt;"",$L97&lt;$J97),"Completion date is before session start",""),IF(AND($H97&lt;&gt;"Completed",$L97&lt;&gt;""),"Completion date entered for a non-completed status","")))</f>
        <v/>
      </c>
    </row>
    <row r="98">
      <c r="A98" s="17" t="n"/>
      <c r="B98" s="17" t="n"/>
      <c r="C98" s="17" t="n"/>
      <c r="D98" s="17" t="n"/>
      <c r="E98" s="17" t="n"/>
      <c r="F98" s="18">
        <f>IF($E98="","",IFERROR(INDEX('Course Sessions'!$B$5:$B$104,MATCH($E98,'Course Sessions'!$A$5:$A$104,0)),"Unknown session"))</f>
        <v/>
      </c>
      <c r="G98" s="19" t="n"/>
      <c r="H98" s="17" t="n"/>
      <c r="I98" s="18">
        <f>IF($E98="","",IFERROR(INDEX('Course Sessions'!$G$5:$G$104,MATCH($E98,'Course Sessions'!$A$5:$A$104,0)),""))</f>
        <v/>
      </c>
      <c r="J98" s="20">
        <f>IF($E98="","",IFERROR(INDEX('Course Sessions'!$C$5:$C$104,MATCH($E98,'Course Sessions'!$A$5:$A$104,0)),""))</f>
        <v/>
      </c>
      <c r="K98" s="20">
        <f>IF($E98="","",IFERROR(INDEX('Course Sessions'!$D$5:$D$104,MATCH($E98,'Course Sessions'!$A$5:$A$104,0)),""))</f>
        <v/>
      </c>
      <c r="L98" s="19" t="n"/>
      <c r="M98" s="21">
        <f>IF($E98="","",IFERROR(INDEX('Course Sessions'!$J$5:$J$104,MATCH($E98,'Course Sessions'!$A$5:$A$104,0)),""))</f>
        <v/>
      </c>
      <c r="N98" s="22" t="n"/>
      <c r="O98" s="23">
        <f>IF(COUNTA($A98:$E98,$G98:$H98,$L98,$N98)=0,"",TEXTJOIN(" | ",TRUE,IF($A98="","Missing registration ID",""),IF(AND($A98&lt;&gt;"",COUNTIF($A$5:$A$204,$A98)&gt;1),"Duplicate registration ID",""),IF($B98="","Missing participant ID",""),IF($C98="","Missing participant display name",""),IF($E98="","Missing session ID",""),IF(AND($E98&lt;&gt;"",COUNTIF('Course Sessions'!$A$5:$A$104,$E98)=0),"Unknown session ID",""),IF($G98="","Missing registration date",""),IF($H98="","Missing registration status",""),IF(AND($G98&lt;&gt;"",$J98&lt;&gt;"",$G98&gt;$J98),"Registration date is after session start",""),IF(AND($H98="Completed",$L98=""),"Completion date required",""),IF(AND($L98&lt;&gt;"",$J98&lt;&gt;"",$L98&lt;$J98),"Completion date is before session start",""),IF(AND($H98&lt;&gt;"Completed",$L98&lt;&gt;""),"Completion date entered for a non-completed status","")))</f>
        <v/>
      </c>
    </row>
    <row r="99">
      <c r="A99" s="17" t="n"/>
      <c r="B99" s="17" t="n"/>
      <c r="C99" s="17" t="n"/>
      <c r="D99" s="17" t="n"/>
      <c r="E99" s="17" t="n"/>
      <c r="F99" s="18">
        <f>IF($E99="","",IFERROR(INDEX('Course Sessions'!$B$5:$B$104,MATCH($E99,'Course Sessions'!$A$5:$A$104,0)),"Unknown session"))</f>
        <v/>
      </c>
      <c r="G99" s="19" t="n"/>
      <c r="H99" s="17" t="n"/>
      <c r="I99" s="18">
        <f>IF($E99="","",IFERROR(INDEX('Course Sessions'!$G$5:$G$104,MATCH($E99,'Course Sessions'!$A$5:$A$104,0)),""))</f>
        <v/>
      </c>
      <c r="J99" s="20">
        <f>IF($E99="","",IFERROR(INDEX('Course Sessions'!$C$5:$C$104,MATCH($E99,'Course Sessions'!$A$5:$A$104,0)),""))</f>
        <v/>
      </c>
      <c r="K99" s="20">
        <f>IF($E99="","",IFERROR(INDEX('Course Sessions'!$D$5:$D$104,MATCH($E99,'Course Sessions'!$A$5:$A$104,0)),""))</f>
        <v/>
      </c>
      <c r="L99" s="19" t="n"/>
      <c r="M99" s="21">
        <f>IF($E99="","",IFERROR(INDEX('Course Sessions'!$J$5:$J$104,MATCH($E99,'Course Sessions'!$A$5:$A$104,0)),""))</f>
        <v/>
      </c>
      <c r="N99" s="22" t="n"/>
      <c r="O99" s="23">
        <f>IF(COUNTA($A99:$E99,$G99:$H99,$L99,$N99)=0,"",TEXTJOIN(" | ",TRUE,IF($A99="","Missing registration ID",""),IF(AND($A99&lt;&gt;"",COUNTIF($A$5:$A$204,$A99)&gt;1),"Duplicate registration ID",""),IF($B99="","Missing participant ID",""),IF($C99="","Missing participant display name",""),IF($E99="","Missing session ID",""),IF(AND($E99&lt;&gt;"",COUNTIF('Course Sessions'!$A$5:$A$104,$E99)=0),"Unknown session ID",""),IF($G99="","Missing registration date",""),IF($H99="","Missing registration status",""),IF(AND($G99&lt;&gt;"",$J99&lt;&gt;"",$G99&gt;$J99),"Registration date is after session start",""),IF(AND($H99="Completed",$L99=""),"Completion date required",""),IF(AND($L99&lt;&gt;"",$J99&lt;&gt;"",$L99&lt;$J99),"Completion date is before session start",""),IF(AND($H99&lt;&gt;"Completed",$L99&lt;&gt;""),"Completion date entered for a non-completed status","")))</f>
        <v/>
      </c>
    </row>
    <row r="100">
      <c r="A100" s="17" t="n"/>
      <c r="B100" s="17" t="n"/>
      <c r="C100" s="17" t="n"/>
      <c r="D100" s="17" t="n"/>
      <c r="E100" s="17" t="n"/>
      <c r="F100" s="18">
        <f>IF($E100="","",IFERROR(INDEX('Course Sessions'!$B$5:$B$104,MATCH($E100,'Course Sessions'!$A$5:$A$104,0)),"Unknown session"))</f>
        <v/>
      </c>
      <c r="G100" s="19" t="n"/>
      <c r="H100" s="17" t="n"/>
      <c r="I100" s="18">
        <f>IF($E100="","",IFERROR(INDEX('Course Sessions'!$G$5:$G$104,MATCH($E100,'Course Sessions'!$A$5:$A$104,0)),""))</f>
        <v/>
      </c>
      <c r="J100" s="20">
        <f>IF($E100="","",IFERROR(INDEX('Course Sessions'!$C$5:$C$104,MATCH($E100,'Course Sessions'!$A$5:$A$104,0)),""))</f>
        <v/>
      </c>
      <c r="K100" s="20">
        <f>IF($E100="","",IFERROR(INDEX('Course Sessions'!$D$5:$D$104,MATCH($E100,'Course Sessions'!$A$5:$A$104,0)),""))</f>
        <v/>
      </c>
      <c r="L100" s="19" t="n"/>
      <c r="M100" s="21">
        <f>IF($E100="","",IFERROR(INDEX('Course Sessions'!$J$5:$J$104,MATCH($E100,'Course Sessions'!$A$5:$A$104,0)),""))</f>
        <v/>
      </c>
      <c r="N100" s="22" t="n"/>
      <c r="O100" s="23">
        <f>IF(COUNTA($A100:$E100,$G100:$H100,$L100,$N100)=0,"",TEXTJOIN(" | ",TRUE,IF($A100="","Missing registration ID",""),IF(AND($A100&lt;&gt;"",COUNTIF($A$5:$A$204,$A100)&gt;1),"Duplicate registration ID",""),IF($B100="","Missing participant ID",""),IF($C100="","Missing participant display name",""),IF($E100="","Missing session ID",""),IF(AND($E100&lt;&gt;"",COUNTIF('Course Sessions'!$A$5:$A$104,$E100)=0),"Unknown session ID",""),IF($G100="","Missing registration date",""),IF($H100="","Missing registration status",""),IF(AND($G100&lt;&gt;"",$J100&lt;&gt;"",$G100&gt;$J100),"Registration date is after session start",""),IF(AND($H100="Completed",$L100=""),"Completion date required",""),IF(AND($L100&lt;&gt;"",$J100&lt;&gt;"",$L100&lt;$J100),"Completion date is before session start",""),IF(AND($H100&lt;&gt;"Completed",$L100&lt;&gt;""),"Completion date entered for a non-completed status","")))</f>
        <v/>
      </c>
    </row>
    <row r="101">
      <c r="A101" s="17" t="n"/>
      <c r="B101" s="17" t="n"/>
      <c r="C101" s="17" t="n"/>
      <c r="D101" s="17" t="n"/>
      <c r="E101" s="17" t="n"/>
      <c r="F101" s="18">
        <f>IF($E101="","",IFERROR(INDEX('Course Sessions'!$B$5:$B$104,MATCH($E101,'Course Sessions'!$A$5:$A$104,0)),"Unknown session"))</f>
        <v/>
      </c>
      <c r="G101" s="19" t="n"/>
      <c r="H101" s="17" t="n"/>
      <c r="I101" s="18">
        <f>IF($E101="","",IFERROR(INDEX('Course Sessions'!$G$5:$G$104,MATCH($E101,'Course Sessions'!$A$5:$A$104,0)),""))</f>
        <v/>
      </c>
      <c r="J101" s="20">
        <f>IF($E101="","",IFERROR(INDEX('Course Sessions'!$C$5:$C$104,MATCH($E101,'Course Sessions'!$A$5:$A$104,0)),""))</f>
        <v/>
      </c>
      <c r="K101" s="20">
        <f>IF($E101="","",IFERROR(INDEX('Course Sessions'!$D$5:$D$104,MATCH($E101,'Course Sessions'!$A$5:$A$104,0)),""))</f>
        <v/>
      </c>
      <c r="L101" s="19" t="n"/>
      <c r="M101" s="21">
        <f>IF($E101="","",IFERROR(INDEX('Course Sessions'!$J$5:$J$104,MATCH($E101,'Course Sessions'!$A$5:$A$104,0)),""))</f>
        <v/>
      </c>
      <c r="N101" s="22" t="n"/>
      <c r="O101" s="23">
        <f>IF(COUNTA($A101:$E101,$G101:$H101,$L101,$N101)=0,"",TEXTJOIN(" | ",TRUE,IF($A101="","Missing registration ID",""),IF(AND($A101&lt;&gt;"",COUNTIF($A$5:$A$204,$A101)&gt;1),"Duplicate registration ID",""),IF($B101="","Missing participant ID",""),IF($C101="","Missing participant display name",""),IF($E101="","Missing session ID",""),IF(AND($E101&lt;&gt;"",COUNTIF('Course Sessions'!$A$5:$A$104,$E101)=0),"Unknown session ID",""),IF($G101="","Missing registration date",""),IF($H101="","Missing registration status",""),IF(AND($G101&lt;&gt;"",$J101&lt;&gt;"",$G101&gt;$J101),"Registration date is after session start",""),IF(AND($H101="Completed",$L101=""),"Completion date required",""),IF(AND($L101&lt;&gt;"",$J101&lt;&gt;"",$L101&lt;$J101),"Completion date is before session start",""),IF(AND($H101&lt;&gt;"Completed",$L101&lt;&gt;""),"Completion date entered for a non-completed status","")))</f>
        <v/>
      </c>
    </row>
    <row r="102">
      <c r="A102" s="17" t="n"/>
      <c r="B102" s="17" t="n"/>
      <c r="C102" s="17" t="n"/>
      <c r="D102" s="17" t="n"/>
      <c r="E102" s="17" t="n"/>
      <c r="F102" s="18">
        <f>IF($E102="","",IFERROR(INDEX('Course Sessions'!$B$5:$B$104,MATCH($E102,'Course Sessions'!$A$5:$A$104,0)),"Unknown session"))</f>
        <v/>
      </c>
      <c r="G102" s="19" t="n"/>
      <c r="H102" s="17" t="n"/>
      <c r="I102" s="18">
        <f>IF($E102="","",IFERROR(INDEX('Course Sessions'!$G$5:$G$104,MATCH($E102,'Course Sessions'!$A$5:$A$104,0)),""))</f>
        <v/>
      </c>
      <c r="J102" s="20">
        <f>IF($E102="","",IFERROR(INDEX('Course Sessions'!$C$5:$C$104,MATCH($E102,'Course Sessions'!$A$5:$A$104,0)),""))</f>
        <v/>
      </c>
      <c r="K102" s="20">
        <f>IF($E102="","",IFERROR(INDEX('Course Sessions'!$D$5:$D$104,MATCH($E102,'Course Sessions'!$A$5:$A$104,0)),""))</f>
        <v/>
      </c>
      <c r="L102" s="19" t="n"/>
      <c r="M102" s="21">
        <f>IF($E102="","",IFERROR(INDEX('Course Sessions'!$J$5:$J$104,MATCH($E102,'Course Sessions'!$A$5:$A$104,0)),""))</f>
        <v/>
      </c>
      <c r="N102" s="22" t="n"/>
      <c r="O102" s="23">
        <f>IF(COUNTA($A102:$E102,$G102:$H102,$L102,$N102)=0,"",TEXTJOIN(" | ",TRUE,IF($A102="","Missing registration ID",""),IF(AND($A102&lt;&gt;"",COUNTIF($A$5:$A$204,$A102)&gt;1),"Duplicate registration ID",""),IF($B102="","Missing participant ID",""),IF($C102="","Missing participant display name",""),IF($E102="","Missing session ID",""),IF(AND($E102&lt;&gt;"",COUNTIF('Course Sessions'!$A$5:$A$104,$E102)=0),"Unknown session ID",""),IF($G102="","Missing registration date",""),IF($H102="","Missing registration status",""),IF(AND($G102&lt;&gt;"",$J102&lt;&gt;"",$G102&gt;$J102),"Registration date is after session start",""),IF(AND($H102="Completed",$L102=""),"Completion date required",""),IF(AND($L102&lt;&gt;"",$J102&lt;&gt;"",$L102&lt;$J102),"Completion date is before session start",""),IF(AND($H102&lt;&gt;"Completed",$L102&lt;&gt;""),"Completion date entered for a non-completed status","")))</f>
        <v/>
      </c>
    </row>
    <row r="103">
      <c r="A103" s="17" t="n"/>
      <c r="B103" s="17" t="n"/>
      <c r="C103" s="17" t="n"/>
      <c r="D103" s="17" t="n"/>
      <c r="E103" s="17" t="n"/>
      <c r="F103" s="18">
        <f>IF($E103="","",IFERROR(INDEX('Course Sessions'!$B$5:$B$104,MATCH($E103,'Course Sessions'!$A$5:$A$104,0)),"Unknown session"))</f>
        <v/>
      </c>
      <c r="G103" s="19" t="n"/>
      <c r="H103" s="17" t="n"/>
      <c r="I103" s="18">
        <f>IF($E103="","",IFERROR(INDEX('Course Sessions'!$G$5:$G$104,MATCH($E103,'Course Sessions'!$A$5:$A$104,0)),""))</f>
        <v/>
      </c>
      <c r="J103" s="20">
        <f>IF($E103="","",IFERROR(INDEX('Course Sessions'!$C$5:$C$104,MATCH($E103,'Course Sessions'!$A$5:$A$104,0)),""))</f>
        <v/>
      </c>
      <c r="K103" s="20">
        <f>IF($E103="","",IFERROR(INDEX('Course Sessions'!$D$5:$D$104,MATCH($E103,'Course Sessions'!$A$5:$A$104,0)),""))</f>
        <v/>
      </c>
      <c r="L103" s="19" t="n"/>
      <c r="M103" s="21">
        <f>IF($E103="","",IFERROR(INDEX('Course Sessions'!$J$5:$J$104,MATCH($E103,'Course Sessions'!$A$5:$A$104,0)),""))</f>
        <v/>
      </c>
      <c r="N103" s="22" t="n"/>
      <c r="O103" s="23">
        <f>IF(COUNTA($A103:$E103,$G103:$H103,$L103,$N103)=0,"",TEXTJOIN(" | ",TRUE,IF($A103="","Missing registration ID",""),IF(AND($A103&lt;&gt;"",COUNTIF($A$5:$A$204,$A103)&gt;1),"Duplicate registration ID",""),IF($B103="","Missing participant ID",""),IF($C103="","Missing participant display name",""),IF($E103="","Missing session ID",""),IF(AND($E103&lt;&gt;"",COUNTIF('Course Sessions'!$A$5:$A$104,$E103)=0),"Unknown session ID",""),IF($G103="","Missing registration date",""),IF($H103="","Missing registration status",""),IF(AND($G103&lt;&gt;"",$J103&lt;&gt;"",$G103&gt;$J103),"Registration date is after session start",""),IF(AND($H103="Completed",$L103=""),"Completion date required",""),IF(AND($L103&lt;&gt;"",$J103&lt;&gt;"",$L103&lt;$J103),"Completion date is before session start",""),IF(AND($H103&lt;&gt;"Completed",$L103&lt;&gt;""),"Completion date entered for a non-completed status","")))</f>
        <v/>
      </c>
    </row>
    <row r="104">
      <c r="A104" s="17" t="n"/>
      <c r="B104" s="17" t="n"/>
      <c r="C104" s="17" t="n"/>
      <c r="D104" s="17" t="n"/>
      <c r="E104" s="17" t="n"/>
      <c r="F104" s="18">
        <f>IF($E104="","",IFERROR(INDEX('Course Sessions'!$B$5:$B$104,MATCH($E104,'Course Sessions'!$A$5:$A$104,0)),"Unknown session"))</f>
        <v/>
      </c>
      <c r="G104" s="19" t="n"/>
      <c r="H104" s="17" t="n"/>
      <c r="I104" s="18">
        <f>IF($E104="","",IFERROR(INDEX('Course Sessions'!$G$5:$G$104,MATCH($E104,'Course Sessions'!$A$5:$A$104,0)),""))</f>
        <v/>
      </c>
      <c r="J104" s="20">
        <f>IF($E104="","",IFERROR(INDEX('Course Sessions'!$C$5:$C$104,MATCH($E104,'Course Sessions'!$A$5:$A$104,0)),""))</f>
        <v/>
      </c>
      <c r="K104" s="20">
        <f>IF($E104="","",IFERROR(INDEX('Course Sessions'!$D$5:$D$104,MATCH($E104,'Course Sessions'!$A$5:$A$104,0)),""))</f>
        <v/>
      </c>
      <c r="L104" s="19" t="n"/>
      <c r="M104" s="21">
        <f>IF($E104="","",IFERROR(INDEX('Course Sessions'!$J$5:$J$104,MATCH($E104,'Course Sessions'!$A$5:$A$104,0)),""))</f>
        <v/>
      </c>
      <c r="N104" s="22" t="n"/>
      <c r="O104" s="23">
        <f>IF(COUNTA($A104:$E104,$G104:$H104,$L104,$N104)=0,"",TEXTJOIN(" | ",TRUE,IF($A104="","Missing registration ID",""),IF(AND($A104&lt;&gt;"",COUNTIF($A$5:$A$204,$A104)&gt;1),"Duplicate registration ID",""),IF($B104="","Missing participant ID",""),IF($C104="","Missing participant display name",""),IF($E104="","Missing session ID",""),IF(AND($E104&lt;&gt;"",COUNTIF('Course Sessions'!$A$5:$A$104,$E104)=0),"Unknown session ID",""),IF($G104="","Missing registration date",""),IF($H104="","Missing registration status",""),IF(AND($G104&lt;&gt;"",$J104&lt;&gt;"",$G104&gt;$J104),"Registration date is after session start",""),IF(AND($H104="Completed",$L104=""),"Completion date required",""),IF(AND($L104&lt;&gt;"",$J104&lt;&gt;"",$L104&lt;$J104),"Completion date is before session start",""),IF(AND($H104&lt;&gt;"Completed",$L104&lt;&gt;""),"Completion date entered for a non-completed status","")))</f>
        <v/>
      </c>
    </row>
    <row r="105">
      <c r="A105" s="17" t="n"/>
      <c r="B105" s="17" t="n"/>
      <c r="C105" s="17" t="n"/>
      <c r="D105" s="17" t="n"/>
      <c r="E105" s="17" t="n"/>
      <c r="F105" s="18">
        <f>IF($E105="","",IFERROR(INDEX('Course Sessions'!$B$5:$B$104,MATCH($E105,'Course Sessions'!$A$5:$A$104,0)),"Unknown session"))</f>
        <v/>
      </c>
      <c r="G105" s="19" t="n"/>
      <c r="H105" s="17" t="n"/>
      <c r="I105" s="18">
        <f>IF($E105="","",IFERROR(INDEX('Course Sessions'!$G$5:$G$104,MATCH($E105,'Course Sessions'!$A$5:$A$104,0)),""))</f>
        <v/>
      </c>
      <c r="J105" s="20">
        <f>IF($E105="","",IFERROR(INDEX('Course Sessions'!$C$5:$C$104,MATCH($E105,'Course Sessions'!$A$5:$A$104,0)),""))</f>
        <v/>
      </c>
      <c r="K105" s="20">
        <f>IF($E105="","",IFERROR(INDEX('Course Sessions'!$D$5:$D$104,MATCH($E105,'Course Sessions'!$A$5:$A$104,0)),""))</f>
        <v/>
      </c>
      <c r="L105" s="19" t="n"/>
      <c r="M105" s="21">
        <f>IF($E105="","",IFERROR(INDEX('Course Sessions'!$J$5:$J$104,MATCH($E105,'Course Sessions'!$A$5:$A$104,0)),""))</f>
        <v/>
      </c>
      <c r="N105" s="22" t="n"/>
      <c r="O105" s="23">
        <f>IF(COUNTA($A105:$E105,$G105:$H105,$L105,$N105)=0,"",TEXTJOIN(" | ",TRUE,IF($A105="","Missing registration ID",""),IF(AND($A105&lt;&gt;"",COUNTIF($A$5:$A$204,$A105)&gt;1),"Duplicate registration ID",""),IF($B105="","Missing participant ID",""),IF($C105="","Missing participant display name",""),IF($E105="","Missing session ID",""),IF(AND($E105&lt;&gt;"",COUNTIF('Course Sessions'!$A$5:$A$104,$E105)=0),"Unknown session ID",""),IF($G105="","Missing registration date",""),IF($H105="","Missing registration status",""),IF(AND($G105&lt;&gt;"",$J105&lt;&gt;"",$G105&gt;$J105),"Registration date is after session start",""),IF(AND($H105="Completed",$L105=""),"Completion date required",""),IF(AND($L105&lt;&gt;"",$J105&lt;&gt;"",$L105&lt;$J105),"Completion date is before session start",""),IF(AND($H105&lt;&gt;"Completed",$L105&lt;&gt;""),"Completion date entered for a non-completed status","")))</f>
        <v/>
      </c>
    </row>
    <row r="106">
      <c r="A106" s="17" t="n"/>
      <c r="B106" s="17" t="n"/>
      <c r="C106" s="17" t="n"/>
      <c r="D106" s="17" t="n"/>
      <c r="E106" s="17" t="n"/>
      <c r="F106" s="18">
        <f>IF($E106="","",IFERROR(INDEX('Course Sessions'!$B$5:$B$104,MATCH($E106,'Course Sessions'!$A$5:$A$104,0)),"Unknown session"))</f>
        <v/>
      </c>
      <c r="G106" s="19" t="n"/>
      <c r="H106" s="17" t="n"/>
      <c r="I106" s="18">
        <f>IF($E106="","",IFERROR(INDEX('Course Sessions'!$G$5:$G$104,MATCH($E106,'Course Sessions'!$A$5:$A$104,0)),""))</f>
        <v/>
      </c>
      <c r="J106" s="20">
        <f>IF($E106="","",IFERROR(INDEX('Course Sessions'!$C$5:$C$104,MATCH($E106,'Course Sessions'!$A$5:$A$104,0)),""))</f>
        <v/>
      </c>
      <c r="K106" s="20">
        <f>IF($E106="","",IFERROR(INDEX('Course Sessions'!$D$5:$D$104,MATCH($E106,'Course Sessions'!$A$5:$A$104,0)),""))</f>
        <v/>
      </c>
      <c r="L106" s="19" t="n"/>
      <c r="M106" s="21">
        <f>IF($E106="","",IFERROR(INDEX('Course Sessions'!$J$5:$J$104,MATCH($E106,'Course Sessions'!$A$5:$A$104,0)),""))</f>
        <v/>
      </c>
      <c r="N106" s="22" t="n"/>
      <c r="O106" s="23">
        <f>IF(COUNTA($A106:$E106,$G106:$H106,$L106,$N106)=0,"",TEXTJOIN(" | ",TRUE,IF($A106="","Missing registration ID",""),IF(AND($A106&lt;&gt;"",COUNTIF($A$5:$A$204,$A106)&gt;1),"Duplicate registration ID",""),IF($B106="","Missing participant ID",""),IF($C106="","Missing participant display name",""),IF($E106="","Missing session ID",""),IF(AND($E106&lt;&gt;"",COUNTIF('Course Sessions'!$A$5:$A$104,$E106)=0),"Unknown session ID",""),IF($G106="","Missing registration date",""),IF($H106="","Missing registration status",""),IF(AND($G106&lt;&gt;"",$J106&lt;&gt;"",$G106&gt;$J106),"Registration date is after session start",""),IF(AND($H106="Completed",$L106=""),"Completion date required",""),IF(AND($L106&lt;&gt;"",$J106&lt;&gt;"",$L106&lt;$J106),"Completion date is before session start",""),IF(AND($H106&lt;&gt;"Completed",$L106&lt;&gt;""),"Completion date entered for a non-completed status","")))</f>
        <v/>
      </c>
    </row>
    <row r="107">
      <c r="A107" s="17" t="n"/>
      <c r="B107" s="17" t="n"/>
      <c r="C107" s="17" t="n"/>
      <c r="D107" s="17" t="n"/>
      <c r="E107" s="17" t="n"/>
      <c r="F107" s="18">
        <f>IF($E107="","",IFERROR(INDEX('Course Sessions'!$B$5:$B$104,MATCH($E107,'Course Sessions'!$A$5:$A$104,0)),"Unknown session"))</f>
        <v/>
      </c>
      <c r="G107" s="19" t="n"/>
      <c r="H107" s="17" t="n"/>
      <c r="I107" s="18">
        <f>IF($E107="","",IFERROR(INDEX('Course Sessions'!$G$5:$G$104,MATCH($E107,'Course Sessions'!$A$5:$A$104,0)),""))</f>
        <v/>
      </c>
      <c r="J107" s="20">
        <f>IF($E107="","",IFERROR(INDEX('Course Sessions'!$C$5:$C$104,MATCH($E107,'Course Sessions'!$A$5:$A$104,0)),""))</f>
        <v/>
      </c>
      <c r="K107" s="20">
        <f>IF($E107="","",IFERROR(INDEX('Course Sessions'!$D$5:$D$104,MATCH($E107,'Course Sessions'!$A$5:$A$104,0)),""))</f>
        <v/>
      </c>
      <c r="L107" s="19" t="n"/>
      <c r="M107" s="21">
        <f>IF($E107="","",IFERROR(INDEX('Course Sessions'!$J$5:$J$104,MATCH($E107,'Course Sessions'!$A$5:$A$104,0)),""))</f>
        <v/>
      </c>
      <c r="N107" s="22" t="n"/>
      <c r="O107" s="23">
        <f>IF(COUNTA($A107:$E107,$G107:$H107,$L107,$N107)=0,"",TEXTJOIN(" | ",TRUE,IF($A107="","Missing registration ID",""),IF(AND($A107&lt;&gt;"",COUNTIF($A$5:$A$204,$A107)&gt;1),"Duplicate registration ID",""),IF($B107="","Missing participant ID",""),IF($C107="","Missing participant display name",""),IF($E107="","Missing session ID",""),IF(AND($E107&lt;&gt;"",COUNTIF('Course Sessions'!$A$5:$A$104,$E107)=0),"Unknown session ID",""),IF($G107="","Missing registration date",""),IF($H107="","Missing registration status",""),IF(AND($G107&lt;&gt;"",$J107&lt;&gt;"",$G107&gt;$J107),"Registration date is after session start",""),IF(AND($H107="Completed",$L107=""),"Completion date required",""),IF(AND($L107&lt;&gt;"",$J107&lt;&gt;"",$L107&lt;$J107),"Completion date is before session start",""),IF(AND($H107&lt;&gt;"Completed",$L107&lt;&gt;""),"Completion date entered for a non-completed status","")))</f>
        <v/>
      </c>
    </row>
    <row r="108">
      <c r="A108" s="17" t="n"/>
      <c r="B108" s="17" t="n"/>
      <c r="C108" s="17" t="n"/>
      <c r="D108" s="17" t="n"/>
      <c r="E108" s="17" t="n"/>
      <c r="F108" s="18">
        <f>IF($E108="","",IFERROR(INDEX('Course Sessions'!$B$5:$B$104,MATCH($E108,'Course Sessions'!$A$5:$A$104,0)),"Unknown session"))</f>
        <v/>
      </c>
      <c r="G108" s="19" t="n"/>
      <c r="H108" s="17" t="n"/>
      <c r="I108" s="18">
        <f>IF($E108="","",IFERROR(INDEX('Course Sessions'!$G$5:$G$104,MATCH($E108,'Course Sessions'!$A$5:$A$104,0)),""))</f>
        <v/>
      </c>
      <c r="J108" s="20">
        <f>IF($E108="","",IFERROR(INDEX('Course Sessions'!$C$5:$C$104,MATCH($E108,'Course Sessions'!$A$5:$A$104,0)),""))</f>
        <v/>
      </c>
      <c r="K108" s="20">
        <f>IF($E108="","",IFERROR(INDEX('Course Sessions'!$D$5:$D$104,MATCH($E108,'Course Sessions'!$A$5:$A$104,0)),""))</f>
        <v/>
      </c>
      <c r="L108" s="19" t="n"/>
      <c r="M108" s="21">
        <f>IF($E108="","",IFERROR(INDEX('Course Sessions'!$J$5:$J$104,MATCH($E108,'Course Sessions'!$A$5:$A$104,0)),""))</f>
        <v/>
      </c>
      <c r="N108" s="22" t="n"/>
      <c r="O108" s="23">
        <f>IF(COUNTA($A108:$E108,$G108:$H108,$L108,$N108)=0,"",TEXTJOIN(" | ",TRUE,IF($A108="","Missing registration ID",""),IF(AND($A108&lt;&gt;"",COUNTIF($A$5:$A$204,$A108)&gt;1),"Duplicate registration ID",""),IF($B108="","Missing participant ID",""),IF($C108="","Missing participant display name",""),IF($E108="","Missing session ID",""),IF(AND($E108&lt;&gt;"",COUNTIF('Course Sessions'!$A$5:$A$104,$E108)=0),"Unknown session ID",""),IF($G108="","Missing registration date",""),IF($H108="","Missing registration status",""),IF(AND($G108&lt;&gt;"",$J108&lt;&gt;"",$G108&gt;$J108),"Registration date is after session start",""),IF(AND($H108="Completed",$L108=""),"Completion date required",""),IF(AND($L108&lt;&gt;"",$J108&lt;&gt;"",$L108&lt;$J108),"Completion date is before session start",""),IF(AND($H108&lt;&gt;"Completed",$L108&lt;&gt;""),"Completion date entered for a non-completed status","")))</f>
        <v/>
      </c>
    </row>
    <row r="109">
      <c r="A109" s="17" t="n"/>
      <c r="B109" s="17" t="n"/>
      <c r="C109" s="17" t="n"/>
      <c r="D109" s="17" t="n"/>
      <c r="E109" s="17" t="n"/>
      <c r="F109" s="18">
        <f>IF($E109="","",IFERROR(INDEX('Course Sessions'!$B$5:$B$104,MATCH($E109,'Course Sessions'!$A$5:$A$104,0)),"Unknown session"))</f>
        <v/>
      </c>
      <c r="G109" s="19" t="n"/>
      <c r="H109" s="17" t="n"/>
      <c r="I109" s="18">
        <f>IF($E109="","",IFERROR(INDEX('Course Sessions'!$G$5:$G$104,MATCH($E109,'Course Sessions'!$A$5:$A$104,0)),""))</f>
        <v/>
      </c>
      <c r="J109" s="20">
        <f>IF($E109="","",IFERROR(INDEX('Course Sessions'!$C$5:$C$104,MATCH($E109,'Course Sessions'!$A$5:$A$104,0)),""))</f>
        <v/>
      </c>
      <c r="K109" s="20">
        <f>IF($E109="","",IFERROR(INDEX('Course Sessions'!$D$5:$D$104,MATCH($E109,'Course Sessions'!$A$5:$A$104,0)),""))</f>
        <v/>
      </c>
      <c r="L109" s="19" t="n"/>
      <c r="M109" s="21">
        <f>IF($E109="","",IFERROR(INDEX('Course Sessions'!$J$5:$J$104,MATCH($E109,'Course Sessions'!$A$5:$A$104,0)),""))</f>
        <v/>
      </c>
      <c r="N109" s="22" t="n"/>
      <c r="O109" s="23">
        <f>IF(COUNTA($A109:$E109,$G109:$H109,$L109,$N109)=0,"",TEXTJOIN(" | ",TRUE,IF($A109="","Missing registration ID",""),IF(AND($A109&lt;&gt;"",COUNTIF($A$5:$A$204,$A109)&gt;1),"Duplicate registration ID",""),IF($B109="","Missing participant ID",""),IF($C109="","Missing participant display name",""),IF($E109="","Missing session ID",""),IF(AND($E109&lt;&gt;"",COUNTIF('Course Sessions'!$A$5:$A$104,$E109)=0),"Unknown session ID",""),IF($G109="","Missing registration date",""),IF($H109="","Missing registration status",""),IF(AND($G109&lt;&gt;"",$J109&lt;&gt;"",$G109&gt;$J109),"Registration date is after session start",""),IF(AND($H109="Completed",$L109=""),"Completion date required",""),IF(AND($L109&lt;&gt;"",$J109&lt;&gt;"",$L109&lt;$J109),"Completion date is before session start",""),IF(AND($H109&lt;&gt;"Completed",$L109&lt;&gt;""),"Completion date entered for a non-completed status","")))</f>
        <v/>
      </c>
    </row>
    <row r="110">
      <c r="A110" s="17" t="n"/>
      <c r="B110" s="17" t="n"/>
      <c r="C110" s="17" t="n"/>
      <c r="D110" s="17" t="n"/>
      <c r="E110" s="17" t="n"/>
      <c r="F110" s="18">
        <f>IF($E110="","",IFERROR(INDEX('Course Sessions'!$B$5:$B$104,MATCH($E110,'Course Sessions'!$A$5:$A$104,0)),"Unknown session"))</f>
        <v/>
      </c>
      <c r="G110" s="19" t="n"/>
      <c r="H110" s="17" t="n"/>
      <c r="I110" s="18">
        <f>IF($E110="","",IFERROR(INDEX('Course Sessions'!$G$5:$G$104,MATCH($E110,'Course Sessions'!$A$5:$A$104,0)),""))</f>
        <v/>
      </c>
      <c r="J110" s="20">
        <f>IF($E110="","",IFERROR(INDEX('Course Sessions'!$C$5:$C$104,MATCH($E110,'Course Sessions'!$A$5:$A$104,0)),""))</f>
        <v/>
      </c>
      <c r="K110" s="20">
        <f>IF($E110="","",IFERROR(INDEX('Course Sessions'!$D$5:$D$104,MATCH($E110,'Course Sessions'!$A$5:$A$104,0)),""))</f>
        <v/>
      </c>
      <c r="L110" s="19" t="n"/>
      <c r="M110" s="21">
        <f>IF($E110="","",IFERROR(INDEX('Course Sessions'!$J$5:$J$104,MATCH($E110,'Course Sessions'!$A$5:$A$104,0)),""))</f>
        <v/>
      </c>
      <c r="N110" s="22" t="n"/>
      <c r="O110" s="23">
        <f>IF(COUNTA($A110:$E110,$G110:$H110,$L110,$N110)=0,"",TEXTJOIN(" | ",TRUE,IF($A110="","Missing registration ID",""),IF(AND($A110&lt;&gt;"",COUNTIF($A$5:$A$204,$A110)&gt;1),"Duplicate registration ID",""),IF($B110="","Missing participant ID",""),IF($C110="","Missing participant display name",""),IF($E110="","Missing session ID",""),IF(AND($E110&lt;&gt;"",COUNTIF('Course Sessions'!$A$5:$A$104,$E110)=0),"Unknown session ID",""),IF($G110="","Missing registration date",""),IF($H110="","Missing registration status",""),IF(AND($G110&lt;&gt;"",$J110&lt;&gt;"",$G110&gt;$J110),"Registration date is after session start",""),IF(AND($H110="Completed",$L110=""),"Completion date required",""),IF(AND($L110&lt;&gt;"",$J110&lt;&gt;"",$L110&lt;$J110),"Completion date is before session start",""),IF(AND($H110&lt;&gt;"Completed",$L110&lt;&gt;""),"Completion date entered for a non-completed status","")))</f>
        <v/>
      </c>
    </row>
    <row r="111">
      <c r="A111" s="17" t="n"/>
      <c r="B111" s="17" t="n"/>
      <c r="C111" s="17" t="n"/>
      <c r="D111" s="17" t="n"/>
      <c r="E111" s="17" t="n"/>
      <c r="F111" s="18">
        <f>IF($E111="","",IFERROR(INDEX('Course Sessions'!$B$5:$B$104,MATCH($E111,'Course Sessions'!$A$5:$A$104,0)),"Unknown session"))</f>
        <v/>
      </c>
      <c r="G111" s="19" t="n"/>
      <c r="H111" s="17" t="n"/>
      <c r="I111" s="18">
        <f>IF($E111="","",IFERROR(INDEX('Course Sessions'!$G$5:$G$104,MATCH($E111,'Course Sessions'!$A$5:$A$104,0)),""))</f>
        <v/>
      </c>
      <c r="J111" s="20">
        <f>IF($E111="","",IFERROR(INDEX('Course Sessions'!$C$5:$C$104,MATCH($E111,'Course Sessions'!$A$5:$A$104,0)),""))</f>
        <v/>
      </c>
      <c r="K111" s="20">
        <f>IF($E111="","",IFERROR(INDEX('Course Sessions'!$D$5:$D$104,MATCH($E111,'Course Sessions'!$A$5:$A$104,0)),""))</f>
        <v/>
      </c>
      <c r="L111" s="19" t="n"/>
      <c r="M111" s="21">
        <f>IF($E111="","",IFERROR(INDEX('Course Sessions'!$J$5:$J$104,MATCH($E111,'Course Sessions'!$A$5:$A$104,0)),""))</f>
        <v/>
      </c>
      <c r="N111" s="22" t="n"/>
      <c r="O111" s="23">
        <f>IF(COUNTA($A111:$E111,$G111:$H111,$L111,$N111)=0,"",TEXTJOIN(" | ",TRUE,IF($A111="","Missing registration ID",""),IF(AND($A111&lt;&gt;"",COUNTIF($A$5:$A$204,$A111)&gt;1),"Duplicate registration ID",""),IF($B111="","Missing participant ID",""),IF($C111="","Missing participant display name",""),IF($E111="","Missing session ID",""),IF(AND($E111&lt;&gt;"",COUNTIF('Course Sessions'!$A$5:$A$104,$E111)=0),"Unknown session ID",""),IF($G111="","Missing registration date",""),IF($H111="","Missing registration status",""),IF(AND($G111&lt;&gt;"",$J111&lt;&gt;"",$G111&gt;$J111),"Registration date is after session start",""),IF(AND($H111="Completed",$L111=""),"Completion date required",""),IF(AND($L111&lt;&gt;"",$J111&lt;&gt;"",$L111&lt;$J111),"Completion date is before session start",""),IF(AND($H111&lt;&gt;"Completed",$L111&lt;&gt;""),"Completion date entered for a non-completed status","")))</f>
        <v/>
      </c>
    </row>
    <row r="112">
      <c r="A112" s="17" t="n"/>
      <c r="B112" s="17" t="n"/>
      <c r="C112" s="17" t="n"/>
      <c r="D112" s="17" t="n"/>
      <c r="E112" s="17" t="n"/>
      <c r="F112" s="18">
        <f>IF($E112="","",IFERROR(INDEX('Course Sessions'!$B$5:$B$104,MATCH($E112,'Course Sessions'!$A$5:$A$104,0)),"Unknown session"))</f>
        <v/>
      </c>
      <c r="G112" s="19" t="n"/>
      <c r="H112" s="17" t="n"/>
      <c r="I112" s="18">
        <f>IF($E112="","",IFERROR(INDEX('Course Sessions'!$G$5:$G$104,MATCH($E112,'Course Sessions'!$A$5:$A$104,0)),""))</f>
        <v/>
      </c>
      <c r="J112" s="20">
        <f>IF($E112="","",IFERROR(INDEX('Course Sessions'!$C$5:$C$104,MATCH($E112,'Course Sessions'!$A$5:$A$104,0)),""))</f>
        <v/>
      </c>
      <c r="K112" s="20">
        <f>IF($E112="","",IFERROR(INDEX('Course Sessions'!$D$5:$D$104,MATCH($E112,'Course Sessions'!$A$5:$A$104,0)),""))</f>
        <v/>
      </c>
      <c r="L112" s="19" t="n"/>
      <c r="M112" s="21">
        <f>IF($E112="","",IFERROR(INDEX('Course Sessions'!$J$5:$J$104,MATCH($E112,'Course Sessions'!$A$5:$A$104,0)),""))</f>
        <v/>
      </c>
      <c r="N112" s="22" t="n"/>
      <c r="O112" s="23">
        <f>IF(COUNTA($A112:$E112,$G112:$H112,$L112,$N112)=0,"",TEXTJOIN(" | ",TRUE,IF($A112="","Missing registration ID",""),IF(AND($A112&lt;&gt;"",COUNTIF($A$5:$A$204,$A112)&gt;1),"Duplicate registration ID",""),IF($B112="","Missing participant ID",""),IF($C112="","Missing participant display name",""),IF($E112="","Missing session ID",""),IF(AND($E112&lt;&gt;"",COUNTIF('Course Sessions'!$A$5:$A$104,$E112)=0),"Unknown session ID",""),IF($G112="","Missing registration date",""),IF($H112="","Missing registration status",""),IF(AND($G112&lt;&gt;"",$J112&lt;&gt;"",$G112&gt;$J112),"Registration date is after session start",""),IF(AND($H112="Completed",$L112=""),"Completion date required",""),IF(AND($L112&lt;&gt;"",$J112&lt;&gt;"",$L112&lt;$J112),"Completion date is before session start",""),IF(AND($H112&lt;&gt;"Completed",$L112&lt;&gt;""),"Completion date entered for a non-completed status","")))</f>
        <v/>
      </c>
    </row>
    <row r="113">
      <c r="A113" s="17" t="n"/>
      <c r="B113" s="17" t="n"/>
      <c r="C113" s="17" t="n"/>
      <c r="D113" s="17" t="n"/>
      <c r="E113" s="17" t="n"/>
      <c r="F113" s="18">
        <f>IF($E113="","",IFERROR(INDEX('Course Sessions'!$B$5:$B$104,MATCH($E113,'Course Sessions'!$A$5:$A$104,0)),"Unknown session"))</f>
        <v/>
      </c>
      <c r="G113" s="19" t="n"/>
      <c r="H113" s="17" t="n"/>
      <c r="I113" s="18">
        <f>IF($E113="","",IFERROR(INDEX('Course Sessions'!$G$5:$G$104,MATCH($E113,'Course Sessions'!$A$5:$A$104,0)),""))</f>
        <v/>
      </c>
      <c r="J113" s="20">
        <f>IF($E113="","",IFERROR(INDEX('Course Sessions'!$C$5:$C$104,MATCH($E113,'Course Sessions'!$A$5:$A$104,0)),""))</f>
        <v/>
      </c>
      <c r="K113" s="20">
        <f>IF($E113="","",IFERROR(INDEX('Course Sessions'!$D$5:$D$104,MATCH($E113,'Course Sessions'!$A$5:$A$104,0)),""))</f>
        <v/>
      </c>
      <c r="L113" s="19" t="n"/>
      <c r="M113" s="21">
        <f>IF($E113="","",IFERROR(INDEX('Course Sessions'!$J$5:$J$104,MATCH($E113,'Course Sessions'!$A$5:$A$104,0)),""))</f>
        <v/>
      </c>
      <c r="N113" s="22" t="n"/>
      <c r="O113" s="23">
        <f>IF(COUNTA($A113:$E113,$G113:$H113,$L113,$N113)=0,"",TEXTJOIN(" | ",TRUE,IF($A113="","Missing registration ID",""),IF(AND($A113&lt;&gt;"",COUNTIF($A$5:$A$204,$A113)&gt;1),"Duplicate registration ID",""),IF($B113="","Missing participant ID",""),IF($C113="","Missing participant display name",""),IF($E113="","Missing session ID",""),IF(AND($E113&lt;&gt;"",COUNTIF('Course Sessions'!$A$5:$A$104,$E113)=0),"Unknown session ID",""),IF($G113="","Missing registration date",""),IF($H113="","Missing registration status",""),IF(AND($G113&lt;&gt;"",$J113&lt;&gt;"",$G113&gt;$J113),"Registration date is after session start",""),IF(AND($H113="Completed",$L113=""),"Completion date required",""),IF(AND($L113&lt;&gt;"",$J113&lt;&gt;"",$L113&lt;$J113),"Completion date is before session start",""),IF(AND($H113&lt;&gt;"Completed",$L113&lt;&gt;""),"Completion date entered for a non-completed status","")))</f>
        <v/>
      </c>
    </row>
    <row r="114">
      <c r="A114" s="17" t="n"/>
      <c r="B114" s="17" t="n"/>
      <c r="C114" s="17" t="n"/>
      <c r="D114" s="17" t="n"/>
      <c r="E114" s="17" t="n"/>
      <c r="F114" s="18">
        <f>IF($E114="","",IFERROR(INDEX('Course Sessions'!$B$5:$B$104,MATCH($E114,'Course Sessions'!$A$5:$A$104,0)),"Unknown session"))</f>
        <v/>
      </c>
      <c r="G114" s="19" t="n"/>
      <c r="H114" s="17" t="n"/>
      <c r="I114" s="18">
        <f>IF($E114="","",IFERROR(INDEX('Course Sessions'!$G$5:$G$104,MATCH($E114,'Course Sessions'!$A$5:$A$104,0)),""))</f>
        <v/>
      </c>
      <c r="J114" s="20">
        <f>IF($E114="","",IFERROR(INDEX('Course Sessions'!$C$5:$C$104,MATCH($E114,'Course Sessions'!$A$5:$A$104,0)),""))</f>
        <v/>
      </c>
      <c r="K114" s="20">
        <f>IF($E114="","",IFERROR(INDEX('Course Sessions'!$D$5:$D$104,MATCH($E114,'Course Sessions'!$A$5:$A$104,0)),""))</f>
        <v/>
      </c>
      <c r="L114" s="19" t="n"/>
      <c r="M114" s="21">
        <f>IF($E114="","",IFERROR(INDEX('Course Sessions'!$J$5:$J$104,MATCH($E114,'Course Sessions'!$A$5:$A$104,0)),""))</f>
        <v/>
      </c>
      <c r="N114" s="22" t="n"/>
      <c r="O114" s="23">
        <f>IF(COUNTA($A114:$E114,$G114:$H114,$L114,$N114)=0,"",TEXTJOIN(" | ",TRUE,IF($A114="","Missing registration ID",""),IF(AND($A114&lt;&gt;"",COUNTIF($A$5:$A$204,$A114)&gt;1),"Duplicate registration ID",""),IF($B114="","Missing participant ID",""),IF($C114="","Missing participant display name",""),IF($E114="","Missing session ID",""),IF(AND($E114&lt;&gt;"",COUNTIF('Course Sessions'!$A$5:$A$104,$E114)=0),"Unknown session ID",""),IF($G114="","Missing registration date",""),IF($H114="","Missing registration status",""),IF(AND($G114&lt;&gt;"",$J114&lt;&gt;"",$G114&gt;$J114),"Registration date is after session start",""),IF(AND($H114="Completed",$L114=""),"Completion date required",""),IF(AND($L114&lt;&gt;"",$J114&lt;&gt;"",$L114&lt;$J114),"Completion date is before session start",""),IF(AND($H114&lt;&gt;"Completed",$L114&lt;&gt;""),"Completion date entered for a non-completed status","")))</f>
        <v/>
      </c>
    </row>
    <row r="115">
      <c r="A115" s="17" t="n"/>
      <c r="B115" s="17" t="n"/>
      <c r="C115" s="17" t="n"/>
      <c r="D115" s="17" t="n"/>
      <c r="E115" s="17" t="n"/>
      <c r="F115" s="18">
        <f>IF($E115="","",IFERROR(INDEX('Course Sessions'!$B$5:$B$104,MATCH($E115,'Course Sessions'!$A$5:$A$104,0)),"Unknown session"))</f>
        <v/>
      </c>
      <c r="G115" s="19" t="n"/>
      <c r="H115" s="17" t="n"/>
      <c r="I115" s="18">
        <f>IF($E115="","",IFERROR(INDEX('Course Sessions'!$G$5:$G$104,MATCH($E115,'Course Sessions'!$A$5:$A$104,0)),""))</f>
        <v/>
      </c>
      <c r="J115" s="20">
        <f>IF($E115="","",IFERROR(INDEX('Course Sessions'!$C$5:$C$104,MATCH($E115,'Course Sessions'!$A$5:$A$104,0)),""))</f>
        <v/>
      </c>
      <c r="K115" s="20">
        <f>IF($E115="","",IFERROR(INDEX('Course Sessions'!$D$5:$D$104,MATCH($E115,'Course Sessions'!$A$5:$A$104,0)),""))</f>
        <v/>
      </c>
      <c r="L115" s="19" t="n"/>
      <c r="M115" s="21">
        <f>IF($E115="","",IFERROR(INDEX('Course Sessions'!$J$5:$J$104,MATCH($E115,'Course Sessions'!$A$5:$A$104,0)),""))</f>
        <v/>
      </c>
      <c r="N115" s="22" t="n"/>
      <c r="O115" s="23">
        <f>IF(COUNTA($A115:$E115,$G115:$H115,$L115,$N115)=0,"",TEXTJOIN(" | ",TRUE,IF($A115="","Missing registration ID",""),IF(AND($A115&lt;&gt;"",COUNTIF($A$5:$A$204,$A115)&gt;1),"Duplicate registration ID",""),IF($B115="","Missing participant ID",""),IF($C115="","Missing participant display name",""),IF($E115="","Missing session ID",""),IF(AND($E115&lt;&gt;"",COUNTIF('Course Sessions'!$A$5:$A$104,$E115)=0),"Unknown session ID",""),IF($G115="","Missing registration date",""),IF($H115="","Missing registration status",""),IF(AND($G115&lt;&gt;"",$J115&lt;&gt;"",$G115&gt;$J115),"Registration date is after session start",""),IF(AND($H115="Completed",$L115=""),"Completion date required",""),IF(AND($L115&lt;&gt;"",$J115&lt;&gt;"",$L115&lt;$J115),"Completion date is before session start",""),IF(AND($H115&lt;&gt;"Completed",$L115&lt;&gt;""),"Completion date entered for a non-completed status","")))</f>
        <v/>
      </c>
    </row>
    <row r="116">
      <c r="A116" s="17" t="n"/>
      <c r="B116" s="17" t="n"/>
      <c r="C116" s="17" t="n"/>
      <c r="D116" s="17" t="n"/>
      <c r="E116" s="17" t="n"/>
      <c r="F116" s="18">
        <f>IF($E116="","",IFERROR(INDEX('Course Sessions'!$B$5:$B$104,MATCH($E116,'Course Sessions'!$A$5:$A$104,0)),"Unknown session"))</f>
        <v/>
      </c>
      <c r="G116" s="19" t="n"/>
      <c r="H116" s="17" t="n"/>
      <c r="I116" s="18">
        <f>IF($E116="","",IFERROR(INDEX('Course Sessions'!$G$5:$G$104,MATCH($E116,'Course Sessions'!$A$5:$A$104,0)),""))</f>
        <v/>
      </c>
      <c r="J116" s="20">
        <f>IF($E116="","",IFERROR(INDEX('Course Sessions'!$C$5:$C$104,MATCH($E116,'Course Sessions'!$A$5:$A$104,0)),""))</f>
        <v/>
      </c>
      <c r="K116" s="20">
        <f>IF($E116="","",IFERROR(INDEX('Course Sessions'!$D$5:$D$104,MATCH($E116,'Course Sessions'!$A$5:$A$104,0)),""))</f>
        <v/>
      </c>
      <c r="L116" s="19" t="n"/>
      <c r="M116" s="21">
        <f>IF($E116="","",IFERROR(INDEX('Course Sessions'!$J$5:$J$104,MATCH($E116,'Course Sessions'!$A$5:$A$104,0)),""))</f>
        <v/>
      </c>
      <c r="N116" s="22" t="n"/>
      <c r="O116" s="23">
        <f>IF(COUNTA($A116:$E116,$G116:$H116,$L116,$N116)=0,"",TEXTJOIN(" | ",TRUE,IF($A116="","Missing registration ID",""),IF(AND($A116&lt;&gt;"",COUNTIF($A$5:$A$204,$A116)&gt;1),"Duplicate registration ID",""),IF($B116="","Missing participant ID",""),IF($C116="","Missing participant display name",""),IF($E116="","Missing session ID",""),IF(AND($E116&lt;&gt;"",COUNTIF('Course Sessions'!$A$5:$A$104,$E116)=0),"Unknown session ID",""),IF($G116="","Missing registration date",""),IF($H116="","Missing registration status",""),IF(AND($G116&lt;&gt;"",$J116&lt;&gt;"",$G116&gt;$J116),"Registration date is after session start",""),IF(AND($H116="Completed",$L116=""),"Completion date required",""),IF(AND($L116&lt;&gt;"",$J116&lt;&gt;"",$L116&lt;$J116),"Completion date is before session start",""),IF(AND($H116&lt;&gt;"Completed",$L116&lt;&gt;""),"Completion date entered for a non-completed status","")))</f>
        <v/>
      </c>
    </row>
    <row r="117">
      <c r="A117" s="17" t="n"/>
      <c r="B117" s="17" t="n"/>
      <c r="C117" s="17" t="n"/>
      <c r="D117" s="17" t="n"/>
      <c r="E117" s="17" t="n"/>
      <c r="F117" s="18">
        <f>IF($E117="","",IFERROR(INDEX('Course Sessions'!$B$5:$B$104,MATCH($E117,'Course Sessions'!$A$5:$A$104,0)),"Unknown session"))</f>
        <v/>
      </c>
      <c r="G117" s="19" t="n"/>
      <c r="H117" s="17" t="n"/>
      <c r="I117" s="18">
        <f>IF($E117="","",IFERROR(INDEX('Course Sessions'!$G$5:$G$104,MATCH($E117,'Course Sessions'!$A$5:$A$104,0)),""))</f>
        <v/>
      </c>
      <c r="J117" s="20">
        <f>IF($E117="","",IFERROR(INDEX('Course Sessions'!$C$5:$C$104,MATCH($E117,'Course Sessions'!$A$5:$A$104,0)),""))</f>
        <v/>
      </c>
      <c r="K117" s="20">
        <f>IF($E117="","",IFERROR(INDEX('Course Sessions'!$D$5:$D$104,MATCH($E117,'Course Sessions'!$A$5:$A$104,0)),""))</f>
        <v/>
      </c>
      <c r="L117" s="19" t="n"/>
      <c r="M117" s="21">
        <f>IF($E117="","",IFERROR(INDEX('Course Sessions'!$J$5:$J$104,MATCH($E117,'Course Sessions'!$A$5:$A$104,0)),""))</f>
        <v/>
      </c>
      <c r="N117" s="22" t="n"/>
      <c r="O117" s="23">
        <f>IF(COUNTA($A117:$E117,$G117:$H117,$L117,$N117)=0,"",TEXTJOIN(" | ",TRUE,IF($A117="","Missing registration ID",""),IF(AND($A117&lt;&gt;"",COUNTIF($A$5:$A$204,$A117)&gt;1),"Duplicate registration ID",""),IF($B117="","Missing participant ID",""),IF($C117="","Missing participant display name",""),IF($E117="","Missing session ID",""),IF(AND($E117&lt;&gt;"",COUNTIF('Course Sessions'!$A$5:$A$104,$E117)=0),"Unknown session ID",""),IF($G117="","Missing registration date",""),IF($H117="","Missing registration status",""),IF(AND($G117&lt;&gt;"",$J117&lt;&gt;"",$G117&gt;$J117),"Registration date is after session start",""),IF(AND($H117="Completed",$L117=""),"Completion date required",""),IF(AND($L117&lt;&gt;"",$J117&lt;&gt;"",$L117&lt;$J117),"Completion date is before session start",""),IF(AND($H117&lt;&gt;"Completed",$L117&lt;&gt;""),"Completion date entered for a non-completed status","")))</f>
        <v/>
      </c>
    </row>
    <row r="118">
      <c r="A118" s="17" t="n"/>
      <c r="B118" s="17" t="n"/>
      <c r="C118" s="17" t="n"/>
      <c r="D118" s="17" t="n"/>
      <c r="E118" s="17" t="n"/>
      <c r="F118" s="18">
        <f>IF($E118="","",IFERROR(INDEX('Course Sessions'!$B$5:$B$104,MATCH($E118,'Course Sessions'!$A$5:$A$104,0)),"Unknown session"))</f>
        <v/>
      </c>
      <c r="G118" s="19" t="n"/>
      <c r="H118" s="17" t="n"/>
      <c r="I118" s="18">
        <f>IF($E118="","",IFERROR(INDEX('Course Sessions'!$G$5:$G$104,MATCH($E118,'Course Sessions'!$A$5:$A$104,0)),""))</f>
        <v/>
      </c>
      <c r="J118" s="20">
        <f>IF($E118="","",IFERROR(INDEX('Course Sessions'!$C$5:$C$104,MATCH($E118,'Course Sessions'!$A$5:$A$104,0)),""))</f>
        <v/>
      </c>
      <c r="K118" s="20">
        <f>IF($E118="","",IFERROR(INDEX('Course Sessions'!$D$5:$D$104,MATCH($E118,'Course Sessions'!$A$5:$A$104,0)),""))</f>
        <v/>
      </c>
      <c r="L118" s="19" t="n"/>
      <c r="M118" s="21">
        <f>IF($E118="","",IFERROR(INDEX('Course Sessions'!$J$5:$J$104,MATCH($E118,'Course Sessions'!$A$5:$A$104,0)),""))</f>
        <v/>
      </c>
      <c r="N118" s="22" t="n"/>
      <c r="O118" s="23">
        <f>IF(COUNTA($A118:$E118,$G118:$H118,$L118,$N118)=0,"",TEXTJOIN(" | ",TRUE,IF($A118="","Missing registration ID",""),IF(AND($A118&lt;&gt;"",COUNTIF($A$5:$A$204,$A118)&gt;1),"Duplicate registration ID",""),IF($B118="","Missing participant ID",""),IF($C118="","Missing participant display name",""),IF($E118="","Missing session ID",""),IF(AND($E118&lt;&gt;"",COUNTIF('Course Sessions'!$A$5:$A$104,$E118)=0),"Unknown session ID",""),IF($G118="","Missing registration date",""),IF($H118="","Missing registration status",""),IF(AND($G118&lt;&gt;"",$J118&lt;&gt;"",$G118&gt;$J118),"Registration date is after session start",""),IF(AND($H118="Completed",$L118=""),"Completion date required",""),IF(AND($L118&lt;&gt;"",$J118&lt;&gt;"",$L118&lt;$J118),"Completion date is before session start",""),IF(AND($H118&lt;&gt;"Completed",$L118&lt;&gt;""),"Completion date entered for a non-completed status","")))</f>
        <v/>
      </c>
    </row>
    <row r="119">
      <c r="A119" s="17" t="n"/>
      <c r="B119" s="17" t="n"/>
      <c r="C119" s="17" t="n"/>
      <c r="D119" s="17" t="n"/>
      <c r="E119" s="17" t="n"/>
      <c r="F119" s="18">
        <f>IF($E119="","",IFERROR(INDEX('Course Sessions'!$B$5:$B$104,MATCH($E119,'Course Sessions'!$A$5:$A$104,0)),"Unknown session"))</f>
        <v/>
      </c>
      <c r="G119" s="19" t="n"/>
      <c r="H119" s="17" t="n"/>
      <c r="I119" s="18">
        <f>IF($E119="","",IFERROR(INDEX('Course Sessions'!$G$5:$G$104,MATCH($E119,'Course Sessions'!$A$5:$A$104,0)),""))</f>
        <v/>
      </c>
      <c r="J119" s="20">
        <f>IF($E119="","",IFERROR(INDEX('Course Sessions'!$C$5:$C$104,MATCH($E119,'Course Sessions'!$A$5:$A$104,0)),""))</f>
        <v/>
      </c>
      <c r="K119" s="20">
        <f>IF($E119="","",IFERROR(INDEX('Course Sessions'!$D$5:$D$104,MATCH($E119,'Course Sessions'!$A$5:$A$104,0)),""))</f>
        <v/>
      </c>
      <c r="L119" s="19" t="n"/>
      <c r="M119" s="21">
        <f>IF($E119="","",IFERROR(INDEX('Course Sessions'!$J$5:$J$104,MATCH($E119,'Course Sessions'!$A$5:$A$104,0)),""))</f>
        <v/>
      </c>
      <c r="N119" s="22" t="n"/>
      <c r="O119" s="23">
        <f>IF(COUNTA($A119:$E119,$G119:$H119,$L119,$N119)=0,"",TEXTJOIN(" | ",TRUE,IF($A119="","Missing registration ID",""),IF(AND($A119&lt;&gt;"",COUNTIF($A$5:$A$204,$A119)&gt;1),"Duplicate registration ID",""),IF($B119="","Missing participant ID",""),IF($C119="","Missing participant display name",""),IF($E119="","Missing session ID",""),IF(AND($E119&lt;&gt;"",COUNTIF('Course Sessions'!$A$5:$A$104,$E119)=0),"Unknown session ID",""),IF($G119="","Missing registration date",""),IF($H119="","Missing registration status",""),IF(AND($G119&lt;&gt;"",$J119&lt;&gt;"",$G119&gt;$J119),"Registration date is after session start",""),IF(AND($H119="Completed",$L119=""),"Completion date required",""),IF(AND($L119&lt;&gt;"",$J119&lt;&gt;"",$L119&lt;$J119),"Completion date is before session start",""),IF(AND($H119&lt;&gt;"Completed",$L119&lt;&gt;""),"Completion date entered for a non-completed status","")))</f>
        <v/>
      </c>
    </row>
    <row r="120">
      <c r="A120" s="17" t="n"/>
      <c r="B120" s="17" t="n"/>
      <c r="C120" s="17" t="n"/>
      <c r="D120" s="17" t="n"/>
      <c r="E120" s="17" t="n"/>
      <c r="F120" s="18">
        <f>IF($E120="","",IFERROR(INDEX('Course Sessions'!$B$5:$B$104,MATCH($E120,'Course Sessions'!$A$5:$A$104,0)),"Unknown session"))</f>
        <v/>
      </c>
      <c r="G120" s="19" t="n"/>
      <c r="H120" s="17" t="n"/>
      <c r="I120" s="18">
        <f>IF($E120="","",IFERROR(INDEX('Course Sessions'!$G$5:$G$104,MATCH($E120,'Course Sessions'!$A$5:$A$104,0)),""))</f>
        <v/>
      </c>
      <c r="J120" s="20">
        <f>IF($E120="","",IFERROR(INDEX('Course Sessions'!$C$5:$C$104,MATCH($E120,'Course Sessions'!$A$5:$A$104,0)),""))</f>
        <v/>
      </c>
      <c r="K120" s="20">
        <f>IF($E120="","",IFERROR(INDEX('Course Sessions'!$D$5:$D$104,MATCH($E120,'Course Sessions'!$A$5:$A$104,0)),""))</f>
        <v/>
      </c>
      <c r="L120" s="19" t="n"/>
      <c r="M120" s="21">
        <f>IF($E120="","",IFERROR(INDEX('Course Sessions'!$J$5:$J$104,MATCH($E120,'Course Sessions'!$A$5:$A$104,0)),""))</f>
        <v/>
      </c>
      <c r="N120" s="22" t="n"/>
      <c r="O120" s="23">
        <f>IF(COUNTA($A120:$E120,$G120:$H120,$L120,$N120)=0,"",TEXTJOIN(" | ",TRUE,IF($A120="","Missing registration ID",""),IF(AND($A120&lt;&gt;"",COUNTIF($A$5:$A$204,$A120)&gt;1),"Duplicate registration ID",""),IF($B120="","Missing participant ID",""),IF($C120="","Missing participant display name",""),IF($E120="","Missing session ID",""),IF(AND($E120&lt;&gt;"",COUNTIF('Course Sessions'!$A$5:$A$104,$E120)=0),"Unknown session ID",""),IF($G120="","Missing registration date",""),IF($H120="","Missing registration status",""),IF(AND($G120&lt;&gt;"",$J120&lt;&gt;"",$G120&gt;$J120),"Registration date is after session start",""),IF(AND($H120="Completed",$L120=""),"Completion date required",""),IF(AND($L120&lt;&gt;"",$J120&lt;&gt;"",$L120&lt;$J120),"Completion date is before session start",""),IF(AND($H120&lt;&gt;"Completed",$L120&lt;&gt;""),"Completion date entered for a non-completed status","")))</f>
        <v/>
      </c>
    </row>
    <row r="121">
      <c r="A121" s="17" t="n"/>
      <c r="B121" s="17" t="n"/>
      <c r="C121" s="17" t="n"/>
      <c r="D121" s="17" t="n"/>
      <c r="E121" s="17" t="n"/>
      <c r="F121" s="18">
        <f>IF($E121="","",IFERROR(INDEX('Course Sessions'!$B$5:$B$104,MATCH($E121,'Course Sessions'!$A$5:$A$104,0)),"Unknown session"))</f>
        <v/>
      </c>
      <c r="G121" s="19" t="n"/>
      <c r="H121" s="17" t="n"/>
      <c r="I121" s="18">
        <f>IF($E121="","",IFERROR(INDEX('Course Sessions'!$G$5:$G$104,MATCH($E121,'Course Sessions'!$A$5:$A$104,0)),""))</f>
        <v/>
      </c>
      <c r="J121" s="20">
        <f>IF($E121="","",IFERROR(INDEX('Course Sessions'!$C$5:$C$104,MATCH($E121,'Course Sessions'!$A$5:$A$104,0)),""))</f>
        <v/>
      </c>
      <c r="K121" s="20">
        <f>IF($E121="","",IFERROR(INDEX('Course Sessions'!$D$5:$D$104,MATCH($E121,'Course Sessions'!$A$5:$A$104,0)),""))</f>
        <v/>
      </c>
      <c r="L121" s="19" t="n"/>
      <c r="M121" s="21">
        <f>IF($E121="","",IFERROR(INDEX('Course Sessions'!$J$5:$J$104,MATCH($E121,'Course Sessions'!$A$5:$A$104,0)),""))</f>
        <v/>
      </c>
      <c r="N121" s="22" t="n"/>
      <c r="O121" s="23">
        <f>IF(COUNTA($A121:$E121,$G121:$H121,$L121,$N121)=0,"",TEXTJOIN(" | ",TRUE,IF($A121="","Missing registration ID",""),IF(AND($A121&lt;&gt;"",COUNTIF($A$5:$A$204,$A121)&gt;1),"Duplicate registration ID",""),IF($B121="","Missing participant ID",""),IF($C121="","Missing participant display name",""),IF($E121="","Missing session ID",""),IF(AND($E121&lt;&gt;"",COUNTIF('Course Sessions'!$A$5:$A$104,$E121)=0),"Unknown session ID",""),IF($G121="","Missing registration date",""),IF($H121="","Missing registration status",""),IF(AND($G121&lt;&gt;"",$J121&lt;&gt;"",$G121&gt;$J121),"Registration date is after session start",""),IF(AND($H121="Completed",$L121=""),"Completion date required",""),IF(AND($L121&lt;&gt;"",$J121&lt;&gt;"",$L121&lt;$J121),"Completion date is before session start",""),IF(AND($H121&lt;&gt;"Completed",$L121&lt;&gt;""),"Completion date entered for a non-completed status","")))</f>
        <v/>
      </c>
    </row>
    <row r="122">
      <c r="A122" s="17" t="n"/>
      <c r="B122" s="17" t="n"/>
      <c r="C122" s="17" t="n"/>
      <c r="D122" s="17" t="n"/>
      <c r="E122" s="17" t="n"/>
      <c r="F122" s="18">
        <f>IF($E122="","",IFERROR(INDEX('Course Sessions'!$B$5:$B$104,MATCH($E122,'Course Sessions'!$A$5:$A$104,0)),"Unknown session"))</f>
        <v/>
      </c>
      <c r="G122" s="19" t="n"/>
      <c r="H122" s="17" t="n"/>
      <c r="I122" s="18">
        <f>IF($E122="","",IFERROR(INDEX('Course Sessions'!$G$5:$G$104,MATCH($E122,'Course Sessions'!$A$5:$A$104,0)),""))</f>
        <v/>
      </c>
      <c r="J122" s="20">
        <f>IF($E122="","",IFERROR(INDEX('Course Sessions'!$C$5:$C$104,MATCH($E122,'Course Sessions'!$A$5:$A$104,0)),""))</f>
        <v/>
      </c>
      <c r="K122" s="20">
        <f>IF($E122="","",IFERROR(INDEX('Course Sessions'!$D$5:$D$104,MATCH($E122,'Course Sessions'!$A$5:$A$104,0)),""))</f>
        <v/>
      </c>
      <c r="L122" s="19" t="n"/>
      <c r="M122" s="21">
        <f>IF($E122="","",IFERROR(INDEX('Course Sessions'!$J$5:$J$104,MATCH($E122,'Course Sessions'!$A$5:$A$104,0)),""))</f>
        <v/>
      </c>
      <c r="N122" s="22" t="n"/>
      <c r="O122" s="23">
        <f>IF(COUNTA($A122:$E122,$G122:$H122,$L122,$N122)=0,"",TEXTJOIN(" | ",TRUE,IF($A122="","Missing registration ID",""),IF(AND($A122&lt;&gt;"",COUNTIF($A$5:$A$204,$A122)&gt;1),"Duplicate registration ID",""),IF($B122="","Missing participant ID",""),IF($C122="","Missing participant display name",""),IF($E122="","Missing session ID",""),IF(AND($E122&lt;&gt;"",COUNTIF('Course Sessions'!$A$5:$A$104,$E122)=0),"Unknown session ID",""),IF($G122="","Missing registration date",""),IF($H122="","Missing registration status",""),IF(AND($G122&lt;&gt;"",$J122&lt;&gt;"",$G122&gt;$J122),"Registration date is after session start",""),IF(AND($H122="Completed",$L122=""),"Completion date required",""),IF(AND($L122&lt;&gt;"",$J122&lt;&gt;"",$L122&lt;$J122),"Completion date is before session start",""),IF(AND($H122&lt;&gt;"Completed",$L122&lt;&gt;""),"Completion date entered for a non-completed status","")))</f>
        <v/>
      </c>
    </row>
    <row r="123">
      <c r="A123" s="17" t="n"/>
      <c r="B123" s="17" t="n"/>
      <c r="C123" s="17" t="n"/>
      <c r="D123" s="17" t="n"/>
      <c r="E123" s="17" t="n"/>
      <c r="F123" s="18">
        <f>IF($E123="","",IFERROR(INDEX('Course Sessions'!$B$5:$B$104,MATCH($E123,'Course Sessions'!$A$5:$A$104,0)),"Unknown session"))</f>
        <v/>
      </c>
      <c r="G123" s="19" t="n"/>
      <c r="H123" s="17" t="n"/>
      <c r="I123" s="18">
        <f>IF($E123="","",IFERROR(INDEX('Course Sessions'!$G$5:$G$104,MATCH($E123,'Course Sessions'!$A$5:$A$104,0)),""))</f>
        <v/>
      </c>
      <c r="J123" s="20">
        <f>IF($E123="","",IFERROR(INDEX('Course Sessions'!$C$5:$C$104,MATCH($E123,'Course Sessions'!$A$5:$A$104,0)),""))</f>
        <v/>
      </c>
      <c r="K123" s="20">
        <f>IF($E123="","",IFERROR(INDEX('Course Sessions'!$D$5:$D$104,MATCH($E123,'Course Sessions'!$A$5:$A$104,0)),""))</f>
        <v/>
      </c>
      <c r="L123" s="19" t="n"/>
      <c r="M123" s="21">
        <f>IF($E123="","",IFERROR(INDEX('Course Sessions'!$J$5:$J$104,MATCH($E123,'Course Sessions'!$A$5:$A$104,0)),""))</f>
        <v/>
      </c>
      <c r="N123" s="22" t="n"/>
      <c r="O123" s="23">
        <f>IF(COUNTA($A123:$E123,$G123:$H123,$L123,$N123)=0,"",TEXTJOIN(" | ",TRUE,IF($A123="","Missing registration ID",""),IF(AND($A123&lt;&gt;"",COUNTIF($A$5:$A$204,$A123)&gt;1),"Duplicate registration ID",""),IF($B123="","Missing participant ID",""),IF($C123="","Missing participant display name",""),IF($E123="","Missing session ID",""),IF(AND($E123&lt;&gt;"",COUNTIF('Course Sessions'!$A$5:$A$104,$E123)=0),"Unknown session ID",""),IF($G123="","Missing registration date",""),IF($H123="","Missing registration status",""),IF(AND($G123&lt;&gt;"",$J123&lt;&gt;"",$G123&gt;$J123),"Registration date is after session start",""),IF(AND($H123="Completed",$L123=""),"Completion date required",""),IF(AND($L123&lt;&gt;"",$J123&lt;&gt;"",$L123&lt;$J123),"Completion date is before session start",""),IF(AND($H123&lt;&gt;"Completed",$L123&lt;&gt;""),"Completion date entered for a non-completed status","")))</f>
        <v/>
      </c>
    </row>
    <row r="124">
      <c r="A124" s="17" t="n"/>
      <c r="B124" s="17" t="n"/>
      <c r="C124" s="17" t="n"/>
      <c r="D124" s="17" t="n"/>
      <c r="E124" s="17" t="n"/>
      <c r="F124" s="18">
        <f>IF($E124="","",IFERROR(INDEX('Course Sessions'!$B$5:$B$104,MATCH($E124,'Course Sessions'!$A$5:$A$104,0)),"Unknown session"))</f>
        <v/>
      </c>
      <c r="G124" s="19" t="n"/>
      <c r="H124" s="17" t="n"/>
      <c r="I124" s="18">
        <f>IF($E124="","",IFERROR(INDEX('Course Sessions'!$G$5:$G$104,MATCH($E124,'Course Sessions'!$A$5:$A$104,0)),""))</f>
        <v/>
      </c>
      <c r="J124" s="20">
        <f>IF($E124="","",IFERROR(INDEX('Course Sessions'!$C$5:$C$104,MATCH($E124,'Course Sessions'!$A$5:$A$104,0)),""))</f>
        <v/>
      </c>
      <c r="K124" s="20">
        <f>IF($E124="","",IFERROR(INDEX('Course Sessions'!$D$5:$D$104,MATCH($E124,'Course Sessions'!$A$5:$A$104,0)),""))</f>
        <v/>
      </c>
      <c r="L124" s="19" t="n"/>
      <c r="M124" s="21">
        <f>IF($E124="","",IFERROR(INDEX('Course Sessions'!$J$5:$J$104,MATCH($E124,'Course Sessions'!$A$5:$A$104,0)),""))</f>
        <v/>
      </c>
      <c r="N124" s="22" t="n"/>
      <c r="O124" s="23">
        <f>IF(COUNTA($A124:$E124,$G124:$H124,$L124,$N124)=0,"",TEXTJOIN(" | ",TRUE,IF($A124="","Missing registration ID",""),IF(AND($A124&lt;&gt;"",COUNTIF($A$5:$A$204,$A124)&gt;1),"Duplicate registration ID",""),IF($B124="","Missing participant ID",""),IF($C124="","Missing participant display name",""),IF($E124="","Missing session ID",""),IF(AND($E124&lt;&gt;"",COUNTIF('Course Sessions'!$A$5:$A$104,$E124)=0),"Unknown session ID",""),IF($G124="","Missing registration date",""),IF($H124="","Missing registration status",""),IF(AND($G124&lt;&gt;"",$J124&lt;&gt;"",$G124&gt;$J124),"Registration date is after session start",""),IF(AND($H124="Completed",$L124=""),"Completion date required",""),IF(AND($L124&lt;&gt;"",$J124&lt;&gt;"",$L124&lt;$J124),"Completion date is before session start",""),IF(AND($H124&lt;&gt;"Completed",$L124&lt;&gt;""),"Completion date entered for a non-completed status","")))</f>
        <v/>
      </c>
    </row>
    <row r="125">
      <c r="A125" s="17" t="n"/>
      <c r="B125" s="17" t="n"/>
      <c r="C125" s="17" t="n"/>
      <c r="D125" s="17" t="n"/>
      <c r="E125" s="17" t="n"/>
      <c r="F125" s="18">
        <f>IF($E125="","",IFERROR(INDEX('Course Sessions'!$B$5:$B$104,MATCH($E125,'Course Sessions'!$A$5:$A$104,0)),"Unknown session"))</f>
        <v/>
      </c>
      <c r="G125" s="19" t="n"/>
      <c r="H125" s="17" t="n"/>
      <c r="I125" s="18">
        <f>IF($E125="","",IFERROR(INDEX('Course Sessions'!$G$5:$G$104,MATCH($E125,'Course Sessions'!$A$5:$A$104,0)),""))</f>
        <v/>
      </c>
      <c r="J125" s="20">
        <f>IF($E125="","",IFERROR(INDEX('Course Sessions'!$C$5:$C$104,MATCH($E125,'Course Sessions'!$A$5:$A$104,0)),""))</f>
        <v/>
      </c>
      <c r="K125" s="20">
        <f>IF($E125="","",IFERROR(INDEX('Course Sessions'!$D$5:$D$104,MATCH($E125,'Course Sessions'!$A$5:$A$104,0)),""))</f>
        <v/>
      </c>
      <c r="L125" s="19" t="n"/>
      <c r="M125" s="21">
        <f>IF($E125="","",IFERROR(INDEX('Course Sessions'!$J$5:$J$104,MATCH($E125,'Course Sessions'!$A$5:$A$104,0)),""))</f>
        <v/>
      </c>
      <c r="N125" s="22" t="n"/>
      <c r="O125" s="23">
        <f>IF(COUNTA($A125:$E125,$G125:$H125,$L125,$N125)=0,"",TEXTJOIN(" | ",TRUE,IF($A125="","Missing registration ID",""),IF(AND($A125&lt;&gt;"",COUNTIF($A$5:$A$204,$A125)&gt;1),"Duplicate registration ID",""),IF($B125="","Missing participant ID",""),IF($C125="","Missing participant display name",""),IF($E125="","Missing session ID",""),IF(AND($E125&lt;&gt;"",COUNTIF('Course Sessions'!$A$5:$A$104,$E125)=0),"Unknown session ID",""),IF($G125="","Missing registration date",""),IF($H125="","Missing registration status",""),IF(AND($G125&lt;&gt;"",$J125&lt;&gt;"",$G125&gt;$J125),"Registration date is after session start",""),IF(AND($H125="Completed",$L125=""),"Completion date required",""),IF(AND($L125&lt;&gt;"",$J125&lt;&gt;"",$L125&lt;$J125),"Completion date is before session start",""),IF(AND($H125&lt;&gt;"Completed",$L125&lt;&gt;""),"Completion date entered for a non-completed status","")))</f>
        <v/>
      </c>
    </row>
    <row r="126">
      <c r="A126" s="17" t="n"/>
      <c r="B126" s="17" t="n"/>
      <c r="C126" s="17" t="n"/>
      <c r="D126" s="17" t="n"/>
      <c r="E126" s="17" t="n"/>
      <c r="F126" s="18">
        <f>IF($E126="","",IFERROR(INDEX('Course Sessions'!$B$5:$B$104,MATCH($E126,'Course Sessions'!$A$5:$A$104,0)),"Unknown session"))</f>
        <v/>
      </c>
      <c r="G126" s="19" t="n"/>
      <c r="H126" s="17" t="n"/>
      <c r="I126" s="18">
        <f>IF($E126="","",IFERROR(INDEX('Course Sessions'!$G$5:$G$104,MATCH($E126,'Course Sessions'!$A$5:$A$104,0)),""))</f>
        <v/>
      </c>
      <c r="J126" s="20">
        <f>IF($E126="","",IFERROR(INDEX('Course Sessions'!$C$5:$C$104,MATCH($E126,'Course Sessions'!$A$5:$A$104,0)),""))</f>
        <v/>
      </c>
      <c r="K126" s="20">
        <f>IF($E126="","",IFERROR(INDEX('Course Sessions'!$D$5:$D$104,MATCH($E126,'Course Sessions'!$A$5:$A$104,0)),""))</f>
        <v/>
      </c>
      <c r="L126" s="19" t="n"/>
      <c r="M126" s="21">
        <f>IF($E126="","",IFERROR(INDEX('Course Sessions'!$J$5:$J$104,MATCH($E126,'Course Sessions'!$A$5:$A$104,0)),""))</f>
        <v/>
      </c>
      <c r="N126" s="22" t="n"/>
      <c r="O126" s="23">
        <f>IF(COUNTA($A126:$E126,$G126:$H126,$L126,$N126)=0,"",TEXTJOIN(" | ",TRUE,IF($A126="","Missing registration ID",""),IF(AND($A126&lt;&gt;"",COUNTIF($A$5:$A$204,$A126)&gt;1),"Duplicate registration ID",""),IF($B126="","Missing participant ID",""),IF($C126="","Missing participant display name",""),IF($E126="","Missing session ID",""),IF(AND($E126&lt;&gt;"",COUNTIF('Course Sessions'!$A$5:$A$104,$E126)=0),"Unknown session ID",""),IF($G126="","Missing registration date",""),IF($H126="","Missing registration status",""),IF(AND($G126&lt;&gt;"",$J126&lt;&gt;"",$G126&gt;$J126),"Registration date is after session start",""),IF(AND($H126="Completed",$L126=""),"Completion date required",""),IF(AND($L126&lt;&gt;"",$J126&lt;&gt;"",$L126&lt;$J126),"Completion date is before session start",""),IF(AND($H126&lt;&gt;"Completed",$L126&lt;&gt;""),"Completion date entered for a non-completed status","")))</f>
        <v/>
      </c>
    </row>
    <row r="127">
      <c r="A127" s="17" t="n"/>
      <c r="B127" s="17" t="n"/>
      <c r="C127" s="17" t="n"/>
      <c r="D127" s="17" t="n"/>
      <c r="E127" s="17" t="n"/>
      <c r="F127" s="18">
        <f>IF($E127="","",IFERROR(INDEX('Course Sessions'!$B$5:$B$104,MATCH($E127,'Course Sessions'!$A$5:$A$104,0)),"Unknown session"))</f>
        <v/>
      </c>
      <c r="G127" s="19" t="n"/>
      <c r="H127" s="17" t="n"/>
      <c r="I127" s="18">
        <f>IF($E127="","",IFERROR(INDEX('Course Sessions'!$G$5:$G$104,MATCH($E127,'Course Sessions'!$A$5:$A$104,0)),""))</f>
        <v/>
      </c>
      <c r="J127" s="20">
        <f>IF($E127="","",IFERROR(INDEX('Course Sessions'!$C$5:$C$104,MATCH($E127,'Course Sessions'!$A$5:$A$104,0)),""))</f>
        <v/>
      </c>
      <c r="K127" s="20">
        <f>IF($E127="","",IFERROR(INDEX('Course Sessions'!$D$5:$D$104,MATCH($E127,'Course Sessions'!$A$5:$A$104,0)),""))</f>
        <v/>
      </c>
      <c r="L127" s="19" t="n"/>
      <c r="M127" s="21">
        <f>IF($E127="","",IFERROR(INDEX('Course Sessions'!$J$5:$J$104,MATCH($E127,'Course Sessions'!$A$5:$A$104,0)),""))</f>
        <v/>
      </c>
      <c r="N127" s="22" t="n"/>
      <c r="O127" s="23">
        <f>IF(COUNTA($A127:$E127,$G127:$H127,$L127,$N127)=0,"",TEXTJOIN(" | ",TRUE,IF($A127="","Missing registration ID",""),IF(AND($A127&lt;&gt;"",COUNTIF($A$5:$A$204,$A127)&gt;1),"Duplicate registration ID",""),IF($B127="","Missing participant ID",""),IF($C127="","Missing participant display name",""),IF($E127="","Missing session ID",""),IF(AND($E127&lt;&gt;"",COUNTIF('Course Sessions'!$A$5:$A$104,$E127)=0),"Unknown session ID",""),IF($G127="","Missing registration date",""),IF($H127="","Missing registration status",""),IF(AND($G127&lt;&gt;"",$J127&lt;&gt;"",$G127&gt;$J127),"Registration date is after session start",""),IF(AND($H127="Completed",$L127=""),"Completion date required",""),IF(AND($L127&lt;&gt;"",$J127&lt;&gt;"",$L127&lt;$J127),"Completion date is before session start",""),IF(AND($H127&lt;&gt;"Completed",$L127&lt;&gt;""),"Completion date entered for a non-completed status","")))</f>
        <v/>
      </c>
    </row>
    <row r="128">
      <c r="A128" s="17" t="n"/>
      <c r="B128" s="17" t="n"/>
      <c r="C128" s="17" t="n"/>
      <c r="D128" s="17" t="n"/>
      <c r="E128" s="17" t="n"/>
      <c r="F128" s="18">
        <f>IF($E128="","",IFERROR(INDEX('Course Sessions'!$B$5:$B$104,MATCH($E128,'Course Sessions'!$A$5:$A$104,0)),"Unknown session"))</f>
        <v/>
      </c>
      <c r="G128" s="19" t="n"/>
      <c r="H128" s="17" t="n"/>
      <c r="I128" s="18">
        <f>IF($E128="","",IFERROR(INDEX('Course Sessions'!$G$5:$G$104,MATCH($E128,'Course Sessions'!$A$5:$A$104,0)),""))</f>
        <v/>
      </c>
      <c r="J128" s="20">
        <f>IF($E128="","",IFERROR(INDEX('Course Sessions'!$C$5:$C$104,MATCH($E128,'Course Sessions'!$A$5:$A$104,0)),""))</f>
        <v/>
      </c>
      <c r="K128" s="20">
        <f>IF($E128="","",IFERROR(INDEX('Course Sessions'!$D$5:$D$104,MATCH($E128,'Course Sessions'!$A$5:$A$104,0)),""))</f>
        <v/>
      </c>
      <c r="L128" s="19" t="n"/>
      <c r="M128" s="21">
        <f>IF($E128="","",IFERROR(INDEX('Course Sessions'!$J$5:$J$104,MATCH($E128,'Course Sessions'!$A$5:$A$104,0)),""))</f>
        <v/>
      </c>
      <c r="N128" s="22" t="n"/>
      <c r="O128" s="23">
        <f>IF(COUNTA($A128:$E128,$G128:$H128,$L128,$N128)=0,"",TEXTJOIN(" | ",TRUE,IF($A128="","Missing registration ID",""),IF(AND($A128&lt;&gt;"",COUNTIF($A$5:$A$204,$A128)&gt;1),"Duplicate registration ID",""),IF($B128="","Missing participant ID",""),IF($C128="","Missing participant display name",""),IF($E128="","Missing session ID",""),IF(AND($E128&lt;&gt;"",COUNTIF('Course Sessions'!$A$5:$A$104,$E128)=0),"Unknown session ID",""),IF($G128="","Missing registration date",""),IF($H128="","Missing registration status",""),IF(AND($G128&lt;&gt;"",$J128&lt;&gt;"",$G128&gt;$J128),"Registration date is after session start",""),IF(AND($H128="Completed",$L128=""),"Completion date required",""),IF(AND($L128&lt;&gt;"",$J128&lt;&gt;"",$L128&lt;$J128),"Completion date is before session start",""),IF(AND($H128&lt;&gt;"Completed",$L128&lt;&gt;""),"Completion date entered for a non-completed status","")))</f>
        <v/>
      </c>
    </row>
    <row r="129">
      <c r="A129" s="17" t="n"/>
      <c r="B129" s="17" t="n"/>
      <c r="C129" s="17" t="n"/>
      <c r="D129" s="17" t="n"/>
      <c r="E129" s="17" t="n"/>
      <c r="F129" s="18">
        <f>IF($E129="","",IFERROR(INDEX('Course Sessions'!$B$5:$B$104,MATCH($E129,'Course Sessions'!$A$5:$A$104,0)),"Unknown session"))</f>
        <v/>
      </c>
      <c r="G129" s="19" t="n"/>
      <c r="H129" s="17" t="n"/>
      <c r="I129" s="18">
        <f>IF($E129="","",IFERROR(INDEX('Course Sessions'!$G$5:$G$104,MATCH($E129,'Course Sessions'!$A$5:$A$104,0)),""))</f>
        <v/>
      </c>
      <c r="J129" s="20">
        <f>IF($E129="","",IFERROR(INDEX('Course Sessions'!$C$5:$C$104,MATCH($E129,'Course Sessions'!$A$5:$A$104,0)),""))</f>
        <v/>
      </c>
      <c r="K129" s="20">
        <f>IF($E129="","",IFERROR(INDEX('Course Sessions'!$D$5:$D$104,MATCH($E129,'Course Sessions'!$A$5:$A$104,0)),""))</f>
        <v/>
      </c>
      <c r="L129" s="19" t="n"/>
      <c r="M129" s="21">
        <f>IF($E129="","",IFERROR(INDEX('Course Sessions'!$J$5:$J$104,MATCH($E129,'Course Sessions'!$A$5:$A$104,0)),""))</f>
        <v/>
      </c>
      <c r="N129" s="22" t="n"/>
      <c r="O129" s="23">
        <f>IF(COUNTA($A129:$E129,$G129:$H129,$L129,$N129)=0,"",TEXTJOIN(" | ",TRUE,IF($A129="","Missing registration ID",""),IF(AND($A129&lt;&gt;"",COUNTIF($A$5:$A$204,$A129)&gt;1),"Duplicate registration ID",""),IF($B129="","Missing participant ID",""),IF($C129="","Missing participant display name",""),IF($E129="","Missing session ID",""),IF(AND($E129&lt;&gt;"",COUNTIF('Course Sessions'!$A$5:$A$104,$E129)=0),"Unknown session ID",""),IF($G129="","Missing registration date",""),IF($H129="","Missing registration status",""),IF(AND($G129&lt;&gt;"",$J129&lt;&gt;"",$G129&gt;$J129),"Registration date is after session start",""),IF(AND($H129="Completed",$L129=""),"Completion date required",""),IF(AND($L129&lt;&gt;"",$J129&lt;&gt;"",$L129&lt;$J129),"Completion date is before session start",""),IF(AND($H129&lt;&gt;"Completed",$L129&lt;&gt;""),"Completion date entered for a non-completed status","")))</f>
        <v/>
      </c>
    </row>
    <row r="130">
      <c r="A130" s="17" t="n"/>
      <c r="B130" s="17" t="n"/>
      <c r="C130" s="17" t="n"/>
      <c r="D130" s="17" t="n"/>
      <c r="E130" s="17" t="n"/>
      <c r="F130" s="18">
        <f>IF($E130="","",IFERROR(INDEX('Course Sessions'!$B$5:$B$104,MATCH($E130,'Course Sessions'!$A$5:$A$104,0)),"Unknown session"))</f>
        <v/>
      </c>
      <c r="G130" s="19" t="n"/>
      <c r="H130" s="17" t="n"/>
      <c r="I130" s="18">
        <f>IF($E130="","",IFERROR(INDEX('Course Sessions'!$G$5:$G$104,MATCH($E130,'Course Sessions'!$A$5:$A$104,0)),""))</f>
        <v/>
      </c>
      <c r="J130" s="20">
        <f>IF($E130="","",IFERROR(INDEX('Course Sessions'!$C$5:$C$104,MATCH($E130,'Course Sessions'!$A$5:$A$104,0)),""))</f>
        <v/>
      </c>
      <c r="K130" s="20">
        <f>IF($E130="","",IFERROR(INDEX('Course Sessions'!$D$5:$D$104,MATCH($E130,'Course Sessions'!$A$5:$A$104,0)),""))</f>
        <v/>
      </c>
      <c r="L130" s="19" t="n"/>
      <c r="M130" s="21">
        <f>IF($E130="","",IFERROR(INDEX('Course Sessions'!$J$5:$J$104,MATCH($E130,'Course Sessions'!$A$5:$A$104,0)),""))</f>
        <v/>
      </c>
      <c r="N130" s="22" t="n"/>
      <c r="O130" s="23">
        <f>IF(COUNTA($A130:$E130,$G130:$H130,$L130,$N130)=0,"",TEXTJOIN(" | ",TRUE,IF($A130="","Missing registration ID",""),IF(AND($A130&lt;&gt;"",COUNTIF($A$5:$A$204,$A130)&gt;1),"Duplicate registration ID",""),IF($B130="","Missing participant ID",""),IF($C130="","Missing participant display name",""),IF($E130="","Missing session ID",""),IF(AND($E130&lt;&gt;"",COUNTIF('Course Sessions'!$A$5:$A$104,$E130)=0),"Unknown session ID",""),IF($G130="","Missing registration date",""),IF($H130="","Missing registration status",""),IF(AND($G130&lt;&gt;"",$J130&lt;&gt;"",$G130&gt;$J130),"Registration date is after session start",""),IF(AND($H130="Completed",$L130=""),"Completion date required",""),IF(AND($L130&lt;&gt;"",$J130&lt;&gt;"",$L130&lt;$J130),"Completion date is before session start",""),IF(AND($H130&lt;&gt;"Completed",$L130&lt;&gt;""),"Completion date entered for a non-completed status","")))</f>
        <v/>
      </c>
    </row>
    <row r="131">
      <c r="A131" s="17" t="n"/>
      <c r="B131" s="17" t="n"/>
      <c r="C131" s="17" t="n"/>
      <c r="D131" s="17" t="n"/>
      <c r="E131" s="17" t="n"/>
      <c r="F131" s="18">
        <f>IF($E131="","",IFERROR(INDEX('Course Sessions'!$B$5:$B$104,MATCH($E131,'Course Sessions'!$A$5:$A$104,0)),"Unknown session"))</f>
        <v/>
      </c>
      <c r="G131" s="19" t="n"/>
      <c r="H131" s="17" t="n"/>
      <c r="I131" s="18">
        <f>IF($E131="","",IFERROR(INDEX('Course Sessions'!$G$5:$G$104,MATCH($E131,'Course Sessions'!$A$5:$A$104,0)),""))</f>
        <v/>
      </c>
      <c r="J131" s="20">
        <f>IF($E131="","",IFERROR(INDEX('Course Sessions'!$C$5:$C$104,MATCH($E131,'Course Sessions'!$A$5:$A$104,0)),""))</f>
        <v/>
      </c>
      <c r="K131" s="20">
        <f>IF($E131="","",IFERROR(INDEX('Course Sessions'!$D$5:$D$104,MATCH($E131,'Course Sessions'!$A$5:$A$104,0)),""))</f>
        <v/>
      </c>
      <c r="L131" s="19" t="n"/>
      <c r="M131" s="21">
        <f>IF($E131="","",IFERROR(INDEX('Course Sessions'!$J$5:$J$104,MATCH($E131,'Course Sessions'!$A$5:$A$104,0)),""))</f>
        <v/>
      </c>
      <c r="N131" s="22" t="n"/>
      <c r="O131" s="23">
        <f>IF(COUNTA($A131:$E131,$G131:$H131,$L131,$N131)=0,"",TEXTJOIN(" | ",TRUE,IF($A131="","Missing registration ID",""),IF(AND($A131&lt;&gt;"",COUNTIF($A$5:$A$204,$A131)&gt;1),"Duplicate registration ID",""),IF($B131="","Missing participant ID",""),IF($C131="","Missing participant display name",""),IF($E131="","Missing session ID",""),IF(AND($E131&lt;&gt;"",COUNTIF('Course Sessions'!$A$5:$A$104,$E131)=0),"Unknown session ID",""),IF($G131="","Missing registration date",""),IF($H131="","Missing registration status",""),IF(AND($G131&lt;&gt;"",$J131&lt;&gt;"",$G131&gt;$J131),"Registration date is after session start",""),IF(AND($H131="Completed",$L131=""),"Completion date required",""),IF(AND($L131&lt;&gt;"",$J131&lt;&gt;"",$L131&lt;$J131),"Completion date is before session start",""),IF(AND($H131&lt;&gt;"Completed",$L131&lt;&gt;""),"Completion date entered for a non-completed status","")))</f>
        <v/>
      </c>
    </row>
    <row r="132">
      <c r="A132" s="17" t="n"/>
      <c r="B132" s="17" t="n"/>
      <c r="C132" s="17" t="n"/>
      <c r="D132" s="17" t="n"/>
      <c r="E132" s="17" t="n"/>
      <c r="F132" s="18">
        <f>IF($E132="","",IFERROR(INDEX('Course Sessions'!$B$5:$B$104,MATCH($E132,'Course Sessions'!$A$5:$A$104,0)),"Unknown session"))</f>
        <v/>
      </c>
      <c r="G132" s="19" t="n"/>
      <c r="H132" s="17" t="n"/>
      <c r="I132" s="18">
        <f>IF($E132="","",IFERROR(INDEX('Course Sessions'!$G$5:$G$104,MATCH($E132,'Course Sessions'!$A$5:$A$104,0)),""))</f>
        <v/>
      </c>
      <c r="J132" s="20">
        <f>IF($E132="","",IFERROR(INDEX('Course Sessions'!$C$5:$C$104,MATCH($E132,'Course Sessions'!$A$5:$A$104,0)),""))</f>
        <v/>
      </c>
      <c r="K132" s="20">
        <f>IF($E132="","",IFERROR(INDEX('Course Sessions'!$D$5:$D$104,MATCH($E132,'Course Sessions'!$A$5:$A$104,0)),""))</f>
        <v/>
      </c>
      <c r="L132" s="19" t="n"/>
      <c r="M132" s="21">
        <f>IF($E132="","",IFERROR(INDEX('Course Sessions'!$J$5:$J$104,MATCH($E132,'Course Sessions'!$A$5:$A$104,0)),""))</f>
        <v/>
      </c>
      <c r="N132" s="22" t="n"/>
      <c r="O132" s="23">
        <f>IF(COUNTA($A132:$E132,$G132:$H132,$L132,$N132)=0,"",TEXTJOIN(" | ",TRUE,IF($A132="","Missing registration ID",""),IF(AND($A132&lt;&gt;"",COUNTIF($A$5:$A$204,$A132)&gt;1),"Duplicate registration ID",""),IF($B132="","Missing participant ID",""),IF($C132="","Missing participant display name",""),IF($E132="","Missing session ID",""),IF(AND($E132&lt;&gt;"",COUNTIF('Course Sessions'!$A$5:$A$104,$E132)=0),"Unknown session ID",""),IF($G132="","Missing registration date",""),IF($H132="","Missing registration status",""),IF(AND($G132&lt;&gt;"",$J132&lt;&gt;"",$G132&gt;$J132),"Registration date is after session start",""),IF(AND($H132="Completed",$L132=""),"Completion date required",""),IF(AND($L132&lt;&gt;"",$J132&lt;&gt;"",$L132&lt;$J132),"Completion date is before session start",""),IF(AND($H132&lt;&gt;"Completed",$L132&lt;&gt;""),"Completion date entered for a non-completed status","")))</f>
        <v/>
      </c>
    </row>
    <row r="133">
      <c r="A133" s="17" t="n"/>
      <c r="B133" s="17" t="n"/>
      <c r="C133" s="17" t="n"/>
      <c r="D133" s="17" t="n"/>
      <c r="E133" s="17" t="n"/>
      <c r="F133" s="18">
        <f>IF($E133="","",IFERROR(INDEX('Course Sessions'!$B$5:$B$104,MATCH($E133,'Course Sessions'!$A$5:$A$104,0)),"Unknown session"))</f>
        <v/>
      </c>
      <c r="G133" s="19" t="n"/>
      <c r="H133" s="17" t="n"/>
      <c r="I133" s="18">
        <f>IF($E133="","",IFERROR(INDEX('Course Sessions'!$G$5:$G$104,MATCH($E133,'Course Sessions'!$A$5:$A$104,0)),""))</f>
        <v/>
      </c>
      <c r="J133" s="20">
        <f>IF($E133="","",IFERROR(INDEX('Course Sessions'!$C$5:$C$104,MATCH($E133,'Course Sessions'!$A$5:$A$104,0)),""))</f>
        <v/>
      </c>
      <c r="K133" s="20">
        <f>IF($E133="","",IFERROR(INDEX('Course Sessions'!$D$5:$D$104,MATCH($E133,'Course Sessions'!$A$5:$A$104,0)),""))</f>
        <v/>
      </c>
      <c r="L133" s="19" t="n"/>
      <c r="M133" s="21">
        <f>IF($E133="","",IFERROR(INDEX('Course Sessions'!$J$5:$J$104,MATCH($E133,'Course Sessions'!$A$5:$A$104,0)),""))</f>
        <v/>
      </c>
      <c r="N133" s="22" t="n"/>
      <c r="O133" s="23">
        <f>IF(COUNTA($A133:$E133,$G133:$H133,$L133,$N133)=0,"",TEXTJOIN(" | ",TRUE,IF($A133="","Missing registration ID",""),IF(AND($A133&lt;&gt;"",COUNTIF($A$5:$A$204,$A133)&gt;1),"Duplicate registration ID",""),IF($B133="","Missing participant ID",""),IF($C133="","Missing participant display name",""),IF($E133="","Missing session ID",""),IF(AND($E133&lt;&gt;"",COUNTIF('Course Sessions'!$A$5:$A$104,$E133)=0),"Unknown session ID",""),IF($G133="","Missing registration date",""),IF($H133="","Missing registration status",""),IF(AND($G133&lt;&gt;"",$J133&lt;&gt;"",$G133&gt;$J133),"Registration date is after session start",""),IF(AND($H133="Completed",$L133=""),"Completion date required",""),IF(AND($L133&lt;&gt;"",$J133&lt;&gt;"",$L133&lt;$J133),"Completion date is before session start",""),IF(AND($H133&lt;&gt;"Completed",$L133&lt;&gt;""),"Completion date entered for a non-completed status","")))</f>
        <v/>
      </c>
    </row>
    <row r="134">
      <c r="A134" s="17" t="n"/>
      <c r="B134" s="17" t="n"/>
      <c r="C134" s="17" t="n"/>
      <c r="D134" s="17" t="n"/>
      <c r="E134" s="17" t="n"/>
      <c r="F134" s="18">
        <f>IF($E134="","",IFERROR(INDEX('Course Sessions'!$B$5:$B$104,MATCH($E134,'Course Sessions'!$A$5:$A$104,0)),"Unknown session"))</f>
        <v/>
      </c>
      <c r="G134" s="19" t="n"/>
      <c r="H134" s="17" t="n"/>
      <c r="I134" s="18">
        <f>IF($E134="","",IFERROR(INDEX('Course Sessions'!$G$5:$G$104,MATCH($E134,'Course Sessions'!$A$5:$A$104,0)),""))</f>
        <v/>
      </c>
      <c r="J134" s="20">
        <f>IF($E134="","",IFERROR(INDEX('Course Sessions'!$C$5:$C$104,MATCH($E134,'Course Sessions'!$A$5:$A$104,0)),""))</f>
        <v/>
      </c>
      <c r="K134" s="20">
        <f>IF($E134="","",IFERROR(INDEX('Course Sessions'!$D$5:$D$104,MATCH($E134,'Course Sessions'!$A$5:$A$104,0)),""))</f>
        <v/>
      </c>
      <c r="L134" s="19" t="n"/>
      <c r="M134" s="21">
        <f>IF($E134="","",IFERROR(INDEX('Course Sessions'!$J$5:$J$104,MATCH($E134,'Course Sessions'!$A$5:$A$104,0)),""))</f>
        <v/>
      </c>
      <c r="N134" s="22" t="n"/>
      <c r="O134" s="23">
        <f>IF(COUNTA($A134:$E134,$G134:$H134,$L134,$N134)=0,"",TEXTJOIN(" | ",TRUE,IF($A134="","Missing registration ID",""),IF(AND($A134&lt;&gt;"",COUNTIF($A$5:$A$204,$A134)&gt;1),"Duplicate registration ID",""),IF($B134="","Missing participant ID",""),IF($C134="","Missing participant display name",""),IF($E134="","Missing session ID",""),IF(AND($E134&lt;&gt;"",COUNTIF('Course Sessions'!$A$5:$A$104,$E134)=0),"Unknown session ID",""),IF($G134="","Missing registration date",""),IF($H134="","Missing registration status",""),IF(AND($G134&lt;&gt;"",$J134&lt;&gt;"",$G134&gt;$J134),"Registration date is after session start",""),IF(AND($H134="Completed",$L134=""),"Completion date required",""),IF(AND($L134&lt;&gt;"",$J134&lt;&gt;"",$L134&lt;$J134),"Completion date is before session start",""),IF(AND($H134&lt;&gt;"Completed",$L134&lt;&gt;""),"Completion date entered for a non-completed status","")))</f>
        <v/>
      </c>
    </row>
    <row r="135">
      <c r="A135" s="17" t="n"/>
      <c r="B135" s="17" t="n"/>
      <c r="C135" s="17" t="n"/>
      <c r="D135" s="17" t="n"/>
      <c r="E135" s="17" t="n"/>
      <c r="F135" s="18">
        <f>IF($E135="","",IFERROR(INDEX('Course Sessions'!$B$5:$B$104,MATCH($E135,'Course Sessions'!$A$5:$A$104,0)),"Unknown session"))</f>
        <v/>
      </c>
      <c r="G135" s="19" t="n"/>
      <c r="H135" s="17" t="n"/>
      <c r="I135" s="18">
        <f>IF($E135="","",IFERROR(INDEX('Course Sessions'!$G$5:$G$104,MATCH($E135,'Course Sessions'!$A$5:$A$104,0)),""))</f>
        <v/>
      </c>
      <c r="J135" s="20">
        <f>IF($E135="","",IFERROR(INDEX('Course Sessions'!$C$5:$C$104,MATCH($E135,'Course Sessions'!$A$5:$A$104,0)),""))</f>
        <v/>
      </c>
      <c r="K135" s="20">
        <f>IF($E135="","",IFERROR(INDEX('Course Sessions'!$D$5:$D$104,MATCH($E135,'Course Sessions'!$A$5:$A$104,0)),""))</f>
        <v/>
      </c>
      <c r="L135" s="19" t="n"/>
      <c r="M135" s="21">
        <f>IF($E135="","",IFERROR(INDEX('Course Sessions'!$J$5:$J$104,MATCH($E135,'Course Sessions'!$A$5:$A$104,0)),""))</f>
        <v/>
      </c>
      <c r="N135" s="22" t="n"/>
      <c r="O135" s="23">
        <f>IF(COUNTA($A135:$E135,$G135:$H135,$L135,$N135)=0,"",TEXTJOIN(" | ",TRUE,IF($A135="","Missing registration ID",""),IF(AND($A135&lt;&gt;"",COUNTIF($A$5:$A$204,$A135)&gt;1),"Duplicate registration ID",""),IF($B135="","Missing participant ID",""),IF($C135="","Missing participant display name",""),IF($E135="","Missing session ID",""),IF(AND($E135&lt;&gt;"",COUNTIF('Course Sessions'!$A$5:$A$104,$E135)=0),"Unknown session ID",""),IF($G135="","Missing registration date",""),IF($H135="","Missing registration status",""),IF(AND($G135&lt;&gt;"",$J135&lt;&gt;"",$G135&gt;$J135),"Registration date is after session start",""),IF(AND($H135="Completed",$L135=""),"Completion date required",""),IF(AND($L135&lt;&gt;"",$J135&lt;&gt;"",$L135&lt;$J135),"Completion date is before session start",""),IF(AND($H135&lt;&gt;"Completed",$L135&lt;&gt;""),"Completion date entered for a non-completed status","")))</f>
        <v/>
      </c>
    </row>
    <row r="136">
      <c r="A136" s="17" t="n"/>
      <c r="B136" s="17" t="n"/>
      <c r="C136" s="17" t="n"/>
      <c r="D136" s="17" t="n"/>
      <c r="E136" s="17" t="n"/>
      <c r="F136" s="18">
        <f>IF($E136="","",IFERROR(INDEX('Course Sessions'!$B$5:$B$104,MATCH($E136,'Course Sessions'!$A$5:$A$104,0)),"Unknown session"))</f>
        <v/>
      </c>
      <c r="G136" s="19" t="n"/>
      <c r="H136" s="17" t="n"/>
      <c r="I136" s="18">
        <f>IF($E136="","",IFERROR(INDEX('Course Sessions'!$G$5:$G$104,MATCH($E136,'Course Sessions'!$A$5:$A$104,0)),""))</f>
        <v/>
      </c>
      <c r="J136" s="20">
        <f>IF($E136="","",IFERROR(INDEX('Course Sessions'!$C$5:$C$104,MATCH($E136,'Course Sessions'!$A$5:$A$104,0)),""))</f>
        <v/>
      </c>
      <c r="K136" s="20">
        <f>IF($E136="","",IFERROR(INDEX('Course Sessions'!$D$5:$D$104,MATCH($E136,'Course Sessions'!$A$5:$A$104,0)),""))</f>
        <v/>
      </c>
      <c r="L136" s="19" t="n"/>
      <c r="M136" s="21">
        <f>IF($E136="","",IFERROR(INDEX('Course Sessions'!$J$5:$J$104,MATCH($E136,'Course Sessions'!$A$5:$A$104,0)),""))</f>
        <v/>
      </c>
      <c r="N136" s="22" t="n"/>
      <c r="O136" s="23">
        <f>IF(COUNTA($A136:$E136,$G136:$H136,$L136,$N136)=0,"",TEXTJOIN(" | ",TRUE,IF($A136="","Missing registration ID",""),IF(AND($A136&lt;&gt;"",COUNTIF($A$5:$A$204,$A136)&gt;1),"Duplicate registration ID",""),IF($B136="","Missing participant ID",""),IF($C136="","Missing participant display name",""),IF($E136="","Missing session ID",""),IF(AND($E136&lt;&gt;"",COUNTIF('Course Sessions'!$A$5:$A$104,$E136)=0),"Unknown session ID",""),IF($G136="","Missing registration date",""),IF($H136="","Missing registration status",""),IF(AND($G136&lt;&gt;"",$J136&lt;&gt;"",$G136&gt;$J136),"Registration date is after session start",""),IF(AND($H136="Completed",$L136=""),"Completion date required",""),IF(AND($L136&lt;&gt;"",$J136&lt;&gt;"",$L136&lt;$J136),"Completion date is before session start",""),IF(AND($H136&lt;&gt;"Completed",$L136&lt;&gt;""),"Completion date entered for a non-completed status","")))</f>
        <v/>
      </c>
    </row>
    <row r="137">
      <c r="A137" s="17" t="n"/>
      <c r="B137" s="17" t="n"/>
      <c r="C137" s="17" t="n"/>
      <c r="D137" s="17" t="n"/>
      <c r="E137" s="17" t="n"/>
      <c r="F137" s="18">
        <f>IF($E137="","",IFERROR(INDEX('Course Sessions'!$B$5:$B$104,MATCH($E137,'Course Sessions'!$A$5:$A$104,0)),"Unknown session"))</f>
        <v/>
      </c>
      <c r="G137" s="19" t="n"/>
      <c r="H137" s="17" t="n"/>
      <c r="I137" s="18">
        <f>IF($E137="","",IFERROR(INDEX('Course Sessions'!$G$5:$G$104,MATCH($E137,'Course Sessions'!$A$5:$A$104,0)),""))</f>
        <v/>
      </c>
      <c r="J137" s="20">
        <f>IF($E137="","",IFERROR(INDEX('Course Sessions'!$C$5:$C$104,MATCH($E137,'Course Sessions'!$A$5:$A$104,0)),""))</f>
        <v/>
      </c>
      <c r="K137" s="20">
        <f>IF($E137="","",IFERROR(INDEX('Course Sessions'!$D$5:$D$104,MATCH($E137,'Course Sessions'!$A$5:$A$104,0)),""))</f>
        <v/>
      </c>
      <c r="L137" s="19" t="n"/>
      <c r="M137" s="21">
        <f>IF($E137="","",IFERROR(INDEX('Course Sessions'!$J$5:$J$104,MATCH($E137,'Course Sessions'!$A$5:$A$104,0)),""))</f>
        <v/>
      </c>
      <c r="N137" s="22" t="n"/>
      <c r="O137" s="23">
        <f>IF(COUNTA($A137:$E137,$G137:$H137,$L137,$N137)=0,"",TEXTJOIN(" | ",TRUE,IF($A137="","Missing registration ID",""),IF(AND($A137&lt;&gt;"",COUNTIF($A$5:$A$204,$A137)&gt;1),"Duplicate registration ID",""),IF($B137="","Missing participant ID",""),IF($C137="","Missing participant display name",""),IF($E137="","Missing session ID",""),IF(AND($E137&lt;&gt;"",COUNTIF('Course Sessions'!$A$5:$A$104,$E137)=0),"Unknown session ID",""),IF($G137="","Missing registration date",""),IF($H137="","Missing registration status",""),IF(AND($G137&lt;&gt;"",$J137&lt;&gt;"",$G137&gt;$J137),"Registration date is after session start",""),IF(AND($H137="Completed",$L137=""),"Completion date required",""),IF(AND($L137&lt;&gt;"",$J137&lt;&gt;"",$L137&lt;$J137),"Completion date is before session start",""),IF(AND($H137&lt;&gt;"Completed",$L137&lt;&gt;""),"Completion date entered for a non-completed status","")))</f>
        <v/>
      </c>
    </row>
    <row r="138">
      <c r="A138" s="17" t="n"/>
      <c r="B138" s="17" t="n"/>
      <c r="C138" s="17" t="n"/>
      <c r="D138" s="17" t="n"/>
      <c r="E138" s="17" t="n"/>
      <c r="F138" s="18">
        <f>IF($E138="","",IFERROR(INDEX('Course Sessions'!$B$5:$B$104,MATCH($E138,'Course Sessions'!$A$5:$A$104,0)),"Unknown session"))</f>
        <v/>
      </c>
      <c r="G138" s="19" t="n"/>
      <c r="H138" s="17" t="n"/>
      <c r="I138" s="18">
        <f>IF($E138="","",IFERROR(INDEX('Course Sessions'!$G$5:$G$104,MATCH($E138,'Course Sessions'!$A$5:$A$104,0)),""))</f>
        <v/>
      </c>
      <c r="J138" s="20">
        <f>IF($E138="","",IFERROR(INDEX('Course Sessions'!$C$5:$C$104,MATCH($E138,'Course Sessions'!$A$5:$A$104,0)),""))</f>
        <v/>
      </c>
      <c r="K138" s="20">
        <f>IF($E138="","",IFERROR(INDEX('Course Sessions'!$D$5:$D$104,MATCH($E138,'Course Sessions'!$A$5:$A$104,0)),""))</f>
        <v/>
      </c>
      <c r="L138" s="19" t="n"/>
      <c r="M138" s="21">
        <f>IF($E138="","",IFERROR(INDEX('Course Sessions'!$J$5:$J$104,MATCH($E138,'Course Sessions'!$A$5:$A$104,0)),""))</f>
        <v/>
      </c>
      <c r="N138" s="22" t="n"/>
      <c r="O138" s="23">
        <f>IF(COUNTA($A138:$E138,$G138:$H138,$L138,$N138)=0,"",TEXTJOIN(" | ",TRUE,IF($A138="","Missing registration ID",""),IF(AND($A138&lt;&gt;"",COUNTIF($A$5:$A$204,$A138)&gt;1),"Duplicate registration ID",""),IF($B138="","Missing participant ID",""),IF($C138="","Missing participant display name",""),IF($E138="","Missing session ID",""),IF(AND($E138&lt;&gt;"",COUNTIF('Course Sessions'!$A$5:$A$104,$E138)=0),"Unknown session ID",""),IF($G138="","Missing registration date",""),IF($H138="","Missing registration status",""),IF(AND($G138&lt;&gt;"",$J138&lt;&gt;"",$G138&gt;$J138),"Registration date is after session start",""),IF(AND($H138="Completed",$L138=""),"Completion date required",""),IF(AND($L138&lt;&gt;"",$J138&lt;&gt;"",$L138&lt;$J138),"Completion date is before session start",""),IF(AND($H138&lt;&gt;"Completed",$L138&lt;&gt;""),"Completion date entered for a non-completed status","")))</f>
        <v/>
      </c>
    </row>
    <row r="139">
      <c r="A139" s="17" t="n"/>
      <c r="B139" s="17" t="n"/>
      <c r="C139" s="17" t="n"/>
      <c r="D139" s="17" t="n"/>
      <c r="E139" s="17" t="n"/>
      <c r="F139" s="18">
        <f>IF($E139="","",IFERROR(INDEX('Course Sessions'!$B$5:$B$104,MATCH($E139,'Course Sessions'!$A$5:$A$104,0)),"Unknown session"))</f>
        <v/>
      </c>
      <c r="G139" s="19" t="n"/>
      <c r="H139" s="17" t="n"/>
      <c r="I139" s="18">
        <f>IF($E139="","",IFERROR(INDEX('Course Sessions'!$G$5:$G$104,MATCH($E139,'Course Sessions'!$A$5:$A$104,0)),""))</f>
        <v/>
      </c>
      <c r="J139" s="20">
        <f>IF($E139="","",IFERROR(INDEX('Course Sessions'!$C$5:$C$104,MATCH($E139,'Course Sessions'!$A$5:$A$104,0)),""))</f>
        <v/>
      </c>
      <c r="K139" s="20">
        <f>IF($E139="","",IFERROR(INDEX('Course Sessions'!$D$5:$D$104,MATCH($E139,'Course Sessions'!$A$5:$A$104,0)),""))</f>
        <v/>
      </c>
      <c r="L139" s="19" t="n"/>
      <c r="M139" s="21">
        <f>IF($E139="","",IFERROR(INDEX('Course Sessions'!$J$5:$J$104,MATCH($E139,'Course Sessions'!$A$5:$A$104,0)),""))</f>
        <v/>
      </c>
      <c r="N139" s="22" t="n"/>
      <c r="O139" s="23">
        <f>IF(COUNTA($A139:$E139,$G139:$H139,$L139,$N139)=0,"",TEXTJOIN(" | ",TRUE,IF($A139="","Missing registration ID",""),IF(AND($A139&lt;&gt;"",COUNTIF($A$5:$A$204,$A139)&gt;1),"Duplicate registration ID",""),IF($B139="","Missing participant ID",""),IF($C139="","Missing participant display name",""),IF($E139="","Missing session ID",""),IF(AND($E139&lt;&gt;"",COUNTIF('Course Sessions'!$A$5:$A$104,$E139)=0),"Unknown session ID",""),IF($G139="","Missing registration date",""),IF($H139="","Missing registration status",""),IF(AND($G139&lt;&gt;"",$J139&lt;&gt;"",$G139&gt;$J139),"Registration date is after session start",""),IF(AND($H139="Completed",$L139=""),"Completion date required",""),IF(AND($L139&lt;&gt;"",$J139&lt;&gt;"",$L139&lt;$J139),"Completion date is before session start",""),IF(AND($H139&lt;&gt;"Completed",$L139&lt;&gt;""),"Completion date entered for a non-completed status","")))</f>
        <v/>
      </c>
    </row>
    <row r="140">
      <c r="A140" s="17" t="n"/>
      <c r="B140" s="17" t="n"/>
      <c r="C140" s="17" t="n"/>
      <c r="D140" s="17" t="n"/>
      <c r="E140" s="17" t="n"/>
      <c r="F140" s="18">
        <f>IF($E140="","",IFERROR(INDEX('Course Sessions'!$B$5:$B$104,MATCH($E140,'Course Sessions'!$A$5:$A$104,0)),"Unknown session"))</f>
        <v/>
      </c>
      <c r="G140" s="19" t="n"/>
      <c r="H140" s="17" t="n"/>
      <c r="I140" s="18">
        <f>IF($E140="","",IFERROR(INDEX('Course Sessions'!$G$5:$G$104,MATCH($E140,'Course Sessions'!$A$5:$A$104,0)),""))</f>
        <v/>
      </c>
      <c r="J140" s="20">
        <f>IF($E140="","",IFERROR(INDEX('Course Sessions'!$C$5:$C$104,MATCH($E140,'Course Sessions'!$A$5:$A$104,0)),""))</f>
        <v/>
      </c>
      <c r="K140" s="20">
        <f>IF($E140="","",IFERROR(INDEX('Course Sessions'!$D$5:$D$104,MATCH($E140,'Course Sessions'!$A$5:$A$104,0)),""))</f>
        <v/>
      </c>
      <c r="L140" s="19" t="n"/>
      <c r="M140" s="21">
        <f>IF($E140="","",IFERROR(INDEX('Course Sessions'!$J$5:$J$104,MATCH($E140,'Course Sessions'!$A$5:$A$104,0)),""))</f>
        <v/>
      </c>
      <c r="N140" s="22" t="n"/>
      <c r="O140" s="23">
        <f>IF(COUNTA($A140:$E140,$G140:$H140,$L140,$N140)=0,"",TEXTJOIN(" | ",TRUE,IF($A140="","Missing registration ID",""),IF(AND($A140&lt;&gt;"",COUNTIF($A$5:$A$204,$A140)&gt;1),"Duplicate registration ID",""),IF($B140="","Missing participant ID",""),IF($C140="","Missing participant display name",""),IF($E140="","Missing session ID",""),IF(AND($E140&lt;&gt;"",COUNTIF('Course Sessions'!$A$5:$A$104,$E140)=0),"Unknown session ID",""),IF($G140="","Missing registration date",""),IF($H140="","Missing registration status",""),IF(AND($G140&lt;&gt;"",$J140&lt;&gt;"",$G140&gt;$J140),"Registration date is after session start",""),IF(AND($H140="Completed",$L140=""),"Completion date required",""),IF(AND($L140&lt;&gt;"",$J140&lt;&gt;"",$L140&lt;$J140),"Completion date is before session start",""),IF(AND($H140&lt;&gt;"Completed",$L140&lt;&gt;""),"Completion date entered for a non-completed status","")))</f>
        <v/>
      </c>
    </row>
    <row r="141">
      <c r="A141" s="17" t="n"/>
      <c r="B141" s="17" t="n"/>
      <c r="C141" s="17" t="n"/>
      <c r="D141" s="17" t="n"/>
      <c r="E141" s="17" t="n"/>
      <c r="F141" s="18">
        <f>IF($E141="","",IFERROR(INDEX('Course Sessions'!$B$5:$B$104,MATCH($E141,'Course Sessions'!$A$5:$A$104,0)),"Unknown session"))</f>
        <v/>
      </c>
      <c r="G141" s="19" t="n"/>
      <c r="H141" s="17" t="n"/>
      <c r="I141" s="18">
        <f>IF($E141="","",IFERROR(INDEX('Course Sessions'!$G$5:$G$104,MATCH($E141,'Course Sessions'!$A$5:$A$104,0)),""))</f>
        <v/>
      </c>
      <c r="J141" s="20">
        <f>IF($E141="","",IFERROR(INDEX('Course Sessions'!$C$5:$C$104,MATCH($E141,'Course Sessions'!$A$5:$A$104,0)),""))</f>
        <v/>
      </c>
      <c r="K141" s="20">
        <f>IF($E141="","",IFERROR(INDEX('Course Sessions'!$D$5:$D$104,MATCH($E141,'Course Sessions'!$A$5:$A$104,0)),""))</f>
        <v/>
      </c>
      <c r="L141" s="19" t="n"/>
      <c r="M141" s="21">
        <f>IF($E141="","",IFERROR(INDEX('Course Sessions'!$J$5:$J$104,MATCH($E141,'Course Sessions'!$A$5:$A$104,0)),""))</f>
        <v/>
      </c>
      <c r="N141" s="22" t="n"/>
      <c r="O141" s="23">
        <f>IF(COUNTA($A141:$E141,$G141:$H141,$L141,$N141)=0,"",TEXTJOIN(" | ",TRUE,IF($A141="","Missing registration ID",""),IF(AND($A141&lt;&gt;"",COUNTIF($A$5:$A$204,$A141)&gt;1),"Duplicate registration ID",""),IF($B141="","Missing participant ID",""),IF($C141="","Missing participant display name",""),IF($E141="","Missing session ID",""),IF(AND($E141&lt;&gt;"",COUNTIF('Course Sessions'!$A$5:$A$104,$E141)=0),"Unknown session ID",""),IF($G141="","Missing registration date",""),IF($H141="","Missing registration status",""),IF(AND($G141&lt;&gt;"",$J141&lt;&gt;"",$G141&gt;$J141),"Registration date is after session start",""),IF(AND($H141="Completed",$L141=""),"Completion date required",""),IF(AND($L141&lt;&gt;"",$J141&lt;&gt;"",$L141&lt;$J141),"Completion date is before session start",""),IF(AND($H141&lt;&gt;"Completed",$L141&lt;&gt;""),"Completion date entered for a non-completed status","")))</f>
        <v/>
      </c>
    </row>
    <row r="142">
      <c r="A142" s="17" t="n"/>
      <c r="B142" s="17" t="n"/>
      <c r="C142" s="17" t="n"/>
      <c r="D142" s="17" t="n"/>
      <c r="E142" s="17" t="n"/>
      <c r="F142" s="18">
        <f>IF($E142="","",IFERROR(INDEX('Course Sessions'!$B$5:$B$104,MATCH($E142,'Course Sessions'!$A$5:$A$104,0)),"Unknown session"))</f>
        <v/>
      </c>
      <c r="G142" s="19" t="n"/>
      <c r="H142" s="17" t="n"/>
      <c r="I142" s="18">
        <f>IF($E142="","",IFERROR(INDEX('Course Sessions'!$G$5:$G$104,MATCH($E142,'Course Sessions'!$A$5:$A$104,0)),""))</f>
        <v/>
      </c>
      <c r="J142" s="20">
        <f>IF($E142="","",IFERROR(INDEX('Course Sessions'!$C$5:$C$104,MATCH($E142,'Course Sessions'!$A$5:$A$104,0)),""))</f>
        <v/>
      </c>
      <c r="K142" s="20">
        <f>IF($E142="","",IFERROR(INDEX('Course Sessions'!$D$5:$D$104,MATCH($E142,'Course Sessions'!$A$5:$A$104,0)),""))</f>
        <v/>
      </c>
      <c r="L142" s="19" t="n"/>
      <c r="M142" s="21">
        <f>IF($E142="","",IFERROR(INDEX('Course Sessions'!$J$5:$J$104,MATCH($E142,'Course Sessions'!$A$5:$A$104,0)),""))</f>
        <v/>
      </c>
      <c r="N142" s="22" t="n"/>
      <c r="O142" s="23">
        <f>IF(COUNTA($A142:$E142,$G142:$H142,$L142,$N142)=0,"",TEXTJOIN(" | ",TRUE,IF($A142="","Missing registration ID",""),IF(AND($A142&lt;&gt;"",COUNTIF($A$5:$A$204,$A142)&gt;1),"Duplicate registration ID",""),IF($B142="","Missing participant ID",""),IF($C142="","Missing participant display name",""),IF($E142="","Missing session ID",""),IF(AND($E142&lt;&gt;"",COUNTIF('Course Sessions'!$A$5:$A$104,$E142)=0),"Unknown session ID",""),IF($G142="","Missing registration date",""),IF($H142="","Missing registration status",""),IF(AND($G142&lt;&gt;"",$J142&lt;&gt;"",$G142&gt;$J142),"Registration date is after session start",""),IF(AND($H142="Completed",$L142=""),"Completion date required",""),IF(AND($L142&lt;&gt;"",$J142&lt;&gt;"",$L142&lt;$J142),"Completion date is before session start",""),IF(AND($H142&lt;&gt;"Completed",$L142&lt;&gt;""),"Completion date entered for a non-completed status","")))</f>
        <v/>
      </c>
    </row>
    <row r="143">
      <c r="A143" s="17" t="n"/>
      <c r="B143" s="17" t="n"/>
      <c r="C143" s="17" t="n"/>
      <c r="D143" s="17" t="n"/>
      <c r="E143" s="17" t="n"/>
      <c r="F143" s="18">
        <f>IF($E143="","",IFERROR(INDEX('Course Sessions'!$B$5:$B$104,MATCH($E143,'Course Sessions'!$A$5:$A$104,0)),"Unknown session"))</f>
        <v/>
      </c>
      <c r="G143" s="19" t="n"/>
      <c r="H143" s="17" t="n"/>
      <c r="I143" s="18">
        <f>IF($E143="","",IFERROR(INDEX('Course Sessions'!$G$5:$G$104,MATCH($E143,'Course Sessions'!$A$5:$A$104,0)),""))</f>
        <v/>
      </c>
      <c r="J143" s="20">
        <f>IF($E143="","",IFERROR(INDEX('Course Sessions'!$C$5:$C$104,MATCH($E143,'Course Sessions'!$A$5:$A$104,0)),""))</f>
        <v/>
      </c>
      <c r="K143" s="20">
        <f>IF($E143="","",IFERROR(INDEX('Course Sessions'!$D$5:$D$104,MATCH($E143,'Course Sessions'!$A$5:$A$104,0)),""))</f>
        <v/>
      </c>
      <c r="L143" s="19" t="n"/>
      <c r="M143" s="21">
        <f>IF($E143="","",IFERROR(INDEX('Course Sessions'!$J$5:$J$104,MATCH($E143,'Course Sessions'!$A$5:$A$104,0)),""))</f>
        <v/>
      </c>
      <c r="N143" s="22" t="n"/>
      <c r="O143" s="23">
        <f>IF(COUNTA($A143:$E143,$G143:$H143,$L143,$N143)=0,"",TEXTJOIN(" | ",TRUE,IF($A143="","Missing registration ID",""),IF(AND($A143&lt;&gt;"",COUNTIF($A$5:$A$204,$A143)&gt;1),"Duplicate registration ID",""),IF($B143="","Missing participant ID",""),IF($C143="","Missing participant display name",""),IF($E143="","Missing session ID",""),IF(AND($E143&lt;&gt;"",COUNTIF('Course Sessions'!$A$5:$A$104,$E143)=0),"Unknown session ID",""),IF($G143="","Missing registration date",""),IF($H143="","Missing registration status",""),IF(AND($G143&lt;&gt;"",$J143&lt;&gt;"",$G143&gt;$J143),"Registration date is after session start",""),IF(AND($H143="Completed",$L143=""),"Completion date required",""),IF(AND($L143&lt;&gt;"",$J143&lt;&gt;"",$L143&lt;$J143),"Completion date is before session start",""),IF(AND($H143&lt;&gt;"Completed",$L143&lt;&gt;""),"Completion date entered for a non-completed status","")))</f>
        <v/>
      </c>
    </row>
    <row r="144">
      <c r="A144" s="17" t="n"/>
      <c r="B144" s="17" t="n"/>
      <c r="C144" s="17" t="n"/>
      <c r="D144" s="17" t="n"/>
      <c r="E144" s="17" t="n"/>
      <c r="F144" s="18">
        <f>IF($E144="","",IFERROR(INDEX('Course Sessions'!$B$5:$B$104,MATCH($E144,'Course Sessions'!$A$5:$A$104,0)),"Unknown session"))</f>
        <v/>
      </c>
      <c r="G144" s="19" t="n"/>
      <c r="H144" s="17" t="n"/>
      <c r="I144" s="18">
        <f>IF($E144="","",IFERROR(INDEX('Course Sessions'!$G$5:$G$104,MATCH($E144,'Course Sessions'!$A$5:$A$104,0)),""))</f>
        <v/>
      </c>
      <c r="J144" s="20">
        <f>IF($E144="","",IFERROR(INDEX('Course Sessions'!$C$5:$C$104,MATCH($E144,'Course Sessions'!$A$5:$A$104,0)),""))</f>
        <v/>
      </c>
      <c r="K144" s="20">
        <f>IF($E144="","",IFERROR(INDEX('Course Sessions'!$D$5:$D$104,MATCH($E144,'Course Sessions'!$A$5:$A$104,0)),""))</f>
        <v/>
      </c>
      <c r="L144" s="19" t="n"/>
      <c r="M144" s="21">
        <f>IF($E144="","",IFERROR(INDEX('Course Sessions'!$J$5:$J$104,MATCH($E144,'Course Sessions'!$A$5:$A$104,0)),""))</f>
        <v/>
      </c>
      <c r="N144" s="22" t="n"/>
      <c r="O144" s="23">
        <f>IF(COUNTA($A144:$E144,$G144:$H144,$L144,$N144)=0,"",TEXTJOIN(" | ",TRUE,IF($A144="","Missing registration ID",""),IF(AND($A144&lt;&gt;"",COUNTIF($A$5:$A$204,$A144)&gt;1),"Duplicate registration ID",""),IF($B144="","Missing participant ID",""),IF($C144="","Missing participant display name",""),IF($E144="","Missing session ID",""),IF(AND($E144&lt;&gt;"",COUNTIF('Course Sessions'!$A$5:$A$104,$E144)=0),"Unknown session ID",""),IF($G144="","Missing registration date",""),IF($H144="","Missing registration status",""),IF(AND($G144&lt;&gt;"",$J144&lt;&gt;"",$G144&gt;$J144),"Registration date is after session start",""),IF(AND($H144="Completed",$L144=""),"Completion date required",""),IF(AND($L144&lt;&gt;"",$J144&lt;&gt;"",$L144&lt;$J144),"Completion date is before session start",""),IF(AND($H144&lt;&gt;"Completed",$L144&lt;&gt;""),"Completion date entered for a non-completed status","")))</f>
        <v/>
      </c>
    </row>
    <row r="145">
      <c r="A145" s="17" t="n"/>
      <c r="B145" s="17" t="n"/>
      <c r="C145" s="17" t="n"/>
      <c r="D145" s="17" t="n"/>
      <c r="E145" s="17" t="n"/>
      <c r="F145" s="18">
        <f>IF($E145="","",IFERROR(INDEX('Course Sessions'!$B$5:$B$104,MATCH($E145,'Course Sessions'!$A$5:$A$104,0)),"Unknown session"))</f>
        <v/>
      </c>
      <c r="G145" s="19" t="n"/>
      <c r="H145" s="17" t="n"/>
      <c r="I145" s="18">
        <f>IF($E145="","",IFERROR(INDEX('Course Sessions'!$G$5:$G$104,MATCH($E145,'Course Sessions'!$A$5:$A$104,0)),""))</f>
        <v/>
      </c>
      <c r="J145" s="20">
        <f>IF($E145="","",IFERROR(INDEX('Course Sessions'!$C$5:$C$104,MATCH($E145,'Course Sessions'!$A$5:$A$104,0)),""))</f>
        <v/>
      </c>
      <c r="K145" s="20">
        <f>IF($E145="","",IFERROR(INDEX('Course Sessions'!$D$5:$D$104,MATCH($E145,'Course Sessions'!$A$5:$A$104,0)),""))</f>
        <v/>
      </c>
      <c r="L145" s="19" t="n"/>
      <c r="M145" s="21">
        <f>IF($E145="","",IFERROR(INDEX('Course Sessions'!$J$5:$J$104,MATCH($E145,'Course Sessions'!$A$5:$A$104,0)),""))</f>
        <v/>
      </c>
      <c r="N145" s="22" t="n"/>
      <c r="O145" s="23">
        <f>IF(COUNTA($A145:$E145,$G145:$H145,$L145,$N145)=0,"",TEXTJOIN(" | ",TRUE,IF($A145="","Missing registration ID",""),IF(AND($A145&lt;&gt;"",COUNTIF($A$5:$A$204,$A145)&gt;1),"Duplicate registration ID",""),IF($B145="","Missing participant ID",""),IF($C145="","Missing participant display name",""),IF($E145="","Missing session ID",""),IF(AND($E145&lt;&gt;"",COUNTIF('Course Sessions'!$A$5:$A$104,$E145)=0),"Unknown session ID",""),IF($G145="","Missing registration date",""),IF($H145="","Missing registration status",""),IF(AND($G145&lt;&gt;"",$J145&lt;&gt;"",$G145&gt;$J145),"Registration date is after session start",""),IF(AND($H145="Completed",$L145=""),"Completion date required",""),IF(AND($L145&lt;&gt;"",$J145&lt;&gt;"",$L145&lt;$J145),"Completion date is before session start",""),IF(AND($H145&lt;&gt;"Completed",$L145&lt;&gt;""),"Completion date entered for a non-completed status","")))</f>
        <v/>
      </c>
    </row>
    <row r="146">
      <c r="A146" s="17" t="n"/>
      <c r="B146" s="17" t="n"/>
      <c r="C146" s="17" t="n"/>
      <c r="D146" s="17" t="n"/>
      <c r="E146" s="17" t="n"/>
      <c r="F146" s="18">
        <f>IF($E146="","",IFERROR(INDEX('Course Sessions'!$B$5:$B$104,MATCH($E146,'Course Sessions'!$A$5:$A$104,0)),"Unknown session"))</f>
        <v/>
      </c>
      <c r="G146" s="19" t="n"/>
      <c r="H146" s="17" t="n"/>
      <c r="I146" s="18">
        <f>IF($E146="","",IFERROR(INDEX('Course Sessions'!$G$5:$G$104,MATCH($E146,'Course Sessions'!$A$5:$A$104,0)),""))</f>
        <v/>
      </c>
      <c r="J146" s="20">
        <f>IF($E146="","",IFERROR(INDEX('Course Sessions'!$C$5:$C$104,MATCH($E146,'Course Sessions'!$A$5:$A$104,0)),""))</f>
        <v/>
      </c>
      <c r="K146" s="20">
        <f>IF($E146="","",IFERROR(INDEX('Course Sessions'!$D$5:$D$104,MATCH($E146,'Course Sessions'!$A$5:$A$104,0)),""))</f>
        <v/>
      </c>
      <c r="L146" s="19" t="n"/>
      <c r="M146" s="21">
        <f>IF($E146="","",IFERROR(INDEX('Course Sessions'!$J$5:$J$104,MATCH($E146,'Course Sessions'!$A$5:$A$104,0)),""))</f>
        <v/>
      </c>
      <c r="N146" s="22" t="n"/>
      <c r="O146" s="23">
        <f>IF(COUNTA($A146:$E146,$G146:$H146,$L146,$N146)=0,"",TEXTJOIN(" | ",TRUE,IF($A146="","Missing registration ID",""),IF(AND($A146&lt;&gt;"",COUNTIF($A$5:$A$204,$A146)&gt;1),"Duplicate registration ID",""),IF($B146="","Missing participant ID",""),IF($C146="","Missing participant display name",""),IF($E146="","Missing session ID",""),IF(AND($E146&lt;&gt;"",COUNTIF('Course Sessions'!$A$5:$A$104,$E146)=0),"Unknown session ID",""),IF($G146="","Missing registration date",""),IF($H146="","Missing registration status",""),IF(AND($G146&lt;&gt;"",$J146&lt;&gt;"",$G146&gt;$J146),"Registration date is after session start",""),IF(AND($H146="Completed",$L146=""),"Completion date required",""),IF(AND($L146&lt;&gt;"",$J146&lt;&gt;"",$L146&lt;$J146),"Completion date is before session start",""),IF(AND($H146&lt;&gt;"Completed",$L146&lt;&gt;""),"Completion date entered for a non-completed status","")))</f>
        <v/>
      </c>
    </row>
    <row r="147">
      <c r="A147" s="17" t="n"/>
      <c r="B147" s="17" t="n"/>
      <c r="C147" s="17" t="n"/>
      <c r="D147" s="17" t="n"/>
      <c r="E147" s="17" t="n"/>
      <c r="F147" s="18">
        <f>IF($E147="","",IFERROR(INDEX('Course Sessions'!$B$5:$B$104,MATCH($E147,'Course Sessions'!$A$5:$A$104,0)),"Unknown session"))</f>
        <v/>
      </c>
      <c r="G147" s="19" t="n"/>
      <c r="H147" s="17" t="n"/>
      <c r="I147" s="18">
        <f>IF($E147="","",IFERROR(INDEX('Course Sessions'!$G$5:$G$104,MATCH($E147,'Course Sessions'!$A$5:$A$104,0)),""))</f>
        <v/>
      </c>
      <c r="J147" s="20">
        <f>IF($E147="","",IFERROR(INDEX('Course Sessions'!$C$5:$C$104,MATCH($E147,'Course Sessions'!$A$5:$A$104,0)),""))</f>
        <v/>
      </c>
      <c r="K147" s="20">
        <f>IF($E147="","",IFERROR(INDEX('Course Sessions'!$D$5:$D$104,MATCH($E147,'Course Sessions'!$A$5:$A$104,0)),""))</f>
        <v/>
      </c>
      <c r="L147" s="19" t="n"/>
      <c r="M147" s="21">
        <f>IF($E147="","",IFERROR(INDEX('Course Sessions'!$J$5:$J$104,MATCH($E147,'Course Sessions'!$A$5:$A$104,0)),""))</f>
        <v/>
      </c>
      <c r="N147" s="22" t="n"/>
      <c r="O147" s="23">
        <f>IF(COUNTA($A147:$E147,$G147:$H147,$L147,$N147)=0,"",TEXTJOIN(" | ",TRUE,IF($A147="","Missing registration ID",""),IF(AND($A147&lt;&gt;"",COUNTIF($A$5:$A$204,$A147)&gt;1),"Duplicate registration ID",""),IF($B147="","Missing participant ID",""),IF($C147="","Missing participant display name",""),IF($E147="","Missing session ID",""),IF(AND($E147&lt;&gt;"",COUNTIF('Course Sessions'!$A$5:$A$104,$E147)=0),"Unknown session ID",""),IF($G147="","Missing registration date",""),IF($H147="","Missing registration status",""),IF(AND($G147&lt;&gt;"",$J147&lt;&gt;"",$G147&gt;$J147),"Registration date is after session start",""),IF(AND($H147="Completed",$L147=""),"Completion date required",""),IF(AND($L147&lt;&gt;"",$J147&lt;&gt;"",$L147&lt;$J147),"Completion date is before session start",""),IF(AND($H147&lt;&gt;"Completed",$L147&lt;&gt;""),"Completion date entered for a non-completed status","")))</f>
        <v/>
      </c>
    </row>
    <row r="148">
      <c r="A148" s="17" t="n"/>
      <c r="B148" s="17" t="n"/>
      <c r="C148" s="17" t="n"/>
      <c r="D148" s="17" t="n"/>
      <c r="E148" s="17" t="n"/>
      <c r="F148" s="18">
        <f>IF($E148="","",IFERROR(INDEX('Course Sessions'!$B$5:$B$104,MATCH($E148,'Course Sessions'!$A$5:$A$104,0)),"Unknown session"))</f>
        <v/>
      </c>
      <c r="G148" s="19" t="n"/>
      <c r="H148" s="17" t="n"/>
      <c r="I148" s="18">
        <f>IF($E148="","",IFERROR(INDEX('Course Sessions'!$G$5:$G$104,MATCH($E148,'Course Sessions'!$A$5:$A$104,0)),""))</f>
        <v/>
      </c>
      <c r="J148" s="20">
        <f>IF($E148="","",IFERROR(INDEX('Course Sessions'!$C$5:$C$104,MATCH($E148,'Course Sessions'!$A$5:$A$104,0)),""))</f>
        <v/>
      </c>
      <c r="K148" s="20">
        <f>IF($E148="","",IFERROR(INDEX('Course Sessions'!$D$5:$D$104,MATCH($E148,'Course Sessions'!$A$5:$A$104,0)),""))</f>
        <v/>
      </c>
      <c r="L148" s="19" t="n"/>
      <c r="M148" s="21">
        <f>IF($E148="","",IFERROR(INDEX('Course Sessions'!$J$5:$J$104,MATCH($E148,'Course Sessions'!$A$5:$A$104,0)),""))</f>
        <v/>
      </c>
      <c r="N148" s="22" t="n"/>
      <c r="O148" s="23">
        <f>IF(COUNTA($A148:$E148,$G148:$H148,$L148,$N148)=0,"",TEXTJOIN(" | ",TRUE,IF($A148="","Missing registration ID",""),IF(AND($A148&lt;&gt;"",COUNTIF($A$5:$A$204,$A148)&gt;1),"Duplicate registration ID",""),IF($B148="","Missing participant ID",""),IF($C148="","Missing participant display name",""),IF($E148="","Missing session ID",""),IF(AND($E148&lt;&gt;"",COUNTIF('Course Sessions'!$A$5:$A$104,$E148)=0),"Unknown session ID",""),IF($G148="","Missing registration date",""),IF($H148="","Missing registration status",""),IF(AND($G148&lt;&gt;"",$J148&lt;&gt;"",$G148&gt;$J148),"Registration date is after session start",""),IF(AND($H148="Completed",$L148=""),"Completion date required",""),IF(AND($L148&lt;&gt;"",$J148&lt;&gt;"",$L148&lt;$J148),"Completion date is before session start",""),IF(AND($H148&lt;&gt;"Completed",$L148&lt;&gt;""),"Completion date entered for a non-completed status","")))</f>
        <v/>
      </c>
    </row>
    <row r="149">
      <c r="A149" s="17" t="n"/>
      <c r="B149" s="17" t="n"/>
      <c r="C149" s="17" t="n"/>
      <c r="D149" s="17" t="n"/>
      <c r="E149" s="17" t="n"/>
      <c r="F149" s="18">
        <f>IF($E149="","",IFERROR(INDEX('Course Sessions'!$B$5:$B$104,MATCH($E149,'Course Sessions'!$A$5:$A$104,0)),"Unknown session"))</f>
        <v/>
      </c>
      <c r="G149" s="19" t="n"/>
      <c r="H149" s="17" t="n"/>
      <c r="I149" s="18">
        <f>IF($E149="","",IFERROR(INDEX('Course Sessions'!$G$5:$G$104,MATCH($E149,'Course Sessions'!$A$5:$A$104,0)),""))</f>
        <v/>
      </c>
      <c r="J149" s="20">
        <f>IF($E149="","",IFERROR(INDEX('Course Sessions'!$C$5:$C$104,MATCH($E149,'Course Sessions'!$A$5:$A$104,0)),""))</f>
        <v/>
      </c>
      <c r="K149" s="20">
        <f>IF($E149="","",IFERROR(INDEX('Course Sessions'!$D$5:$D$104,MATCH($E149,'Course Sessions'!$A$5:$A$104,0)),""))</f>
        <v/>
      </c>
      <c r="L149" s="19" t="n"/>
      <c r="M149" s="21">
        <f>IF($E149="","",IFERROR(INDEX('Course Sessions'!$J$5:$J$104,MATCH($E149,'Course Sessions'!$A$5:$A$104,0)),""))</f>
        <v/>
      </c>
      <c r="N149" s="22" t="n"/>
      <c r="O149" s="23">
        <f>IF(COUNTA($A149:$E149,$G149:$H149,$L149,$N149)=0,"",TEXTJOIN(" | ",TRUE,IF($A149="","Missing registration ID",""),IF(AND($A149&lt;&gt;"",COUNTIF($A$5:$A$204,$A149)&gt;1),"Duplicate registration ID",""),IF($B149="","Missing participant ID",""),IF($C149="","Missing participant display name",""),IF($E149="","Missing session ID",""),IF(AND($E149&lt;&gt;"",COUNTIF('Course Sessions'!$A$5:$A$104,$E149)=0),"Unknown session ID",""),IF($G149="","Missing registration date",""),IF($H149="","Missing registration status",""),IF(AND($G149&lt;&gt;"",$J149&lt;&gt;"",$G149&gt;$J149),"Registration date is after session start",""),IF(AND($H149="Completed",$L149=""),"Completion date required",""),IF(AND($L149&lt;&gt;"",$J149&lt;&gt;"",$L149&lt;$J149),"Completion date is before session start",""),IF(AND($H149&lt;&gt;"Completed",$L149&lt;&gt;""),"Completion date entered for a non-completed status","")))</f>
        <v/>
      </c>
    </row>
    <row r="150">
      <c r="A150" s="17" t="n"/>
      <c r="B150" s="17" t="n"/>
      <c r="C150" s="17" t="n"/>
      <c r="D150" s="17" t="n"/>
      <c r="E150" s="17" t="n"/>
      <c r="F150" s="18">
        <f>IF($E150="","",IFERROR(INDEX('Course Sessions'!$B$5:$B$104,MATCH($E150,'Course Sessions'!$A$5:$A$104,0)),"Unknown session"))</f>
        <v/>
      </c>
      <c r="G150" s="19" t="n"/>
      <c r="H150" s="17" t="n"/>
      <c r="I150" s="18">
        <f>IF($E150="","",IFERROR(INDEX('Course Sessions'!$G$5:$G$104,MATCH($E150,'Course Sessions'!$A$5:$A$104,0)),""))</f>
        <v/>
      </c>
      <c r="J150" s="20">
        <f>IF($E150="","",IFERROR(INDEX('Course Sessions'!$C$5:$C$104,MATCH($E150,'Course Sessions'!$A$5:$A$104,0)),""))</f>
        <v/>
      </c>
      <c r="K150" s="20">
        <f>IF($E150="","",IFERROR(INDEX('Course Sessions'!$D$5:$D$104,MATCH($E150,'Course Sessions'!$A$5:$A$104,0)),""))</f>
        <v/>
      </c>
      <c r="L150" s="19" t="n"/>
      <c r="M150" s="21">
        <f>IF($E150="","",IFERROR(INDEX('Course Sessions'!$J$5:$J$104,MATCH($E150,'Course Sessions'!$A$5:$A$104,0)),""))</f>
        <v/>
      </c>
      <c r="N150" s="22" t="n"/>
      <c r="O150" s="23">
        <f>IF(COUNTA($A150:$E150,$G150:$H150,$L150,$N150)=0,"",TEXTJOIN(" | ",TRUE,IF($A150="","Missing registration ID",""),IF(AND($A150&lt;&gt;"",COUNTIF($A$5:$A$204,$A150)&gt;1),"Duplicate registration ID",""),IF($B150="","Missing participant ID",""),IF($C150="","Missing participant display name",""),IF($E150="","Missing session ID",""),IF(AND($E150&lt;&gt;"",COUNTIF('Course Sessions'!$A$5:$A$104,$E150)=0),"Unknown session ID",""),IF($G150="","Missing registration date",""),IF($H150="","Missing registration status",""),IF(AND($G150&lt;&gt;"",$J150&lt;&gt;"",$G150&gt;$J150),"Registration date is after session start",""),IF(AND($H150="Completed",$L150=""),"Completion date required",""),IF(AND($L150&lt;&gt;"",$J150&lt;&gt;"",$L150&lt;$J150),"Completion date is before session start",""),IF(AND($H150&lt;&gt;"Completed",$L150&lt;&gt;""),"Completion date entered for a non-completed status","")))</f>
        <v/>
      </c>
    </row>
    <row r="151">
      <c r="A151" s="17" t="n"/>
      <c r="B151" s="17" t="n"/>
      <c r="C151" s="17" t="n"/>
      <c r="D151" s="17" t="n"/>
      <c r="E151" s="17" t="n"/>
      <c r="F151" s="18">
        <f>IF($E151="","",IFERROR(INDEX('Course Sessions'!$B$5:$B$104,MATCH($E151,'Course Sessions'!$A$5:$A$104,0)),"Unknown session"))</f>
        <v/>
      </c>
      <c r="G151" s="19" t="n"/>
      <c r="H151" s="17" t="n"/>
      <c r="I151" s="18">
        <f>IF($E151="","",IFERROR(INDEX('Course Sessions'!$G$5:$G$104,MATCH($E151,'Course Sessions'!$A$5:$A$104,0)),""))</f>
        <v/>
      </c>
      <c r="J151" s="20">
        <f>IF($E151="","",IFERROR(INDEX('Course Sessions'!$C$5:$C$104,MATCH($E151,'Course Sessions'!$A$5:$A$104,0)),""))</f>
        <v/>
      </c>
      <c r="K151" s="20">
        <f>IF($E151="","",IFERROR(INDEX('Course Sessions'!$D$5:$D$104,MATCH($E151,'Course Sessions'!$A$5:$A$104,0)),""))</f>
        <v/>
      </c>
      <c r="L151" s="19" t="n"/>
      <c r="M151" s="21">
        <f>IF($E151="","",IFERROR(INDEX('Course Sessions'!$J$5:$J$104,MATCH($E151,'Course Sessions'!$A$5:$A$104,0)),""))</f>
        <v/>
      </c>
      <c r="N151" s="22" t="n"/>
      <c r="O151" s="23">
        <f>IF(COUNTA($A151:$E151,$G151:$H151,$L151,$N151)=0,"",TEXTJOIN(" | ",TRUE,IF($A151="","Missing registration ID",""),IF(AND($A151&lt;&gt;"",COUNTIF($A$5:$A$204,$A151)&gt;1),"Duplicate registration ID",""),IF($B151="","Missing participant ID",""),IF($C151="","Missing participant display name",""),IF($E151="","Missing session ID",""),IF(AND($E151&lt;&gt;"",COUNTIF('Course Sessions'!$A$5:$A$104,$E151)=0),"Unknown session ID",""),IF($G151="","Missing registration date",""),IF($H151="","Missing registration status",""),IF(AND($G151&lt;&gt;"",$J151&lt;&gt;"",$G151&gt;$J151),"Registration date is after session start",""),IF(AND($H151="Completed",$L151=""),"Completion date required",""),IF(AND($L151&lt;&gt;"",$J151&lt;&gt;"",$L151&lt;$J151),"Completion date is before session start",""),IF(AND($H151&lt;&gt;"Completed",$L151&lt;&gt;""),"Completion date entered for a non-completed status","")))</f>
        <v/>
      </c>
    </row>
    <row r="152">
      <c r="A152" s="17" t="n"/>
      <c r="B152" s="17" t="n"/>
      <c r="C152" s="17" t="n"/>
      <c r="D152" s="17" t="n"/>
      <c r="E152" s="17" t="n"/>
      <c r="F152" s="18">
        <f>IF($E152="","",IFERROR(INDEX('Course Sessions'!$B$5:$B$104,MATCH($E152,'Course Sessions'!$A$5:$A$104,0)),"Unknown session"))</f>
        <v/>
      </c>
      <c r="G152" s="19" t="n"/>
      <c r="H152" s="17" t="n"/>
      <c r="I152" s="18">
        <f>IF($E152="","",IFERROR(INDEX('Course Sessions'!$G$5:$G$104,MATCH($E152,'Course Sessions'!$A$5:$A$104,0)),""))</f>
        <v/>
      </c>
      <c r="J152" s="20">
        <f>IF($E152="","",IFERROR(INDEX('Course Sessions'!$C$5:$C$104,MATCH($E152,'Course Sessions'!$A$5:$A$104,0)),""))</f>
        <v/>
      </c>
      <c r="K152" s="20">
        <f>IF($E152="","",IFERROR(INDEX('Course Sessions'!$D$5:$D$104,MATCH($E152,'Course Sessions'!$A$5:$A$104,0)),""))</f>
        <v/>
      </c>
      <c r="L152" s="19" t="n"/>
      <c r="M152" s="21">
        <f>IF($E152="","",IFERROR(INDEX('Course Sessions'!$J$5:$J$104,MATCH($E152,'Course Sessions'!$A$5:$A$104,0)),""))</f>
        <v/>
      </c>
      <c r="N152" s="22" t="n"/>
      <c r="O152" s="23">
        <f>IF(COUNTA($A152:$E152,$G152:$H152,$L152,$N152)=0,"",TEXTJOIN(" | ",TRUE,IF($A152="","Missing registration ID",""),IF(AND($A152&lt;&gt;"",COUNTIF($A$5:$A$204,$A152)&gt;1),"Duplicate registration ID",""),IF($B152="","Missing participant ID",""),IF($C152="","Missing participant display name",""),IF($E152="","Missing session ID",""),IF(AND($E152&lt;&gt;"",COUNTIF('Course Sessions'!$A$5:$A$104,$E152)=0),"Unknown session ID",""),IF($G152="","Missing registration date",""),IF($H152="","Missing registration status",""),IF(AND($G152&lt;&gt;"",$J152&lt;&gt;"",$G152&gt;$J152),"Registration date is after session start",""),IF(AND($H152="Completed",$L152=""),"Completion date required",""),IF(AND($L152&lt;&gt;"",$J152&lt;&gt;"",$L152&lt;$J152),"Completion date is before session start",""),IF(AND($H152&lt;&gt;"Completed",$L152&lt;&gt;""),"Completion date entered for a non-completed status","")))</f>
        <v/>
      </c>
    </row>
    <row r="153">
      <c r="A153" s="17" t="n"/>
      <c r="B153" s="17" t="n"/>
      <c r="C153" s="17" t="n"/>
      <c r="D153" s="17" t="n"/>
      <c r="E153" s="17" t="n"/>
      <c r="F153" s="18">
        <f>IF($E153="","",IFERROR(INDEX('Course Sessions'!$B$5:$B$104,MATCH($E153,'Course Sessions'!$A$5:$A$104,0)),"Unknown session"))</f>
        <v/>
      </c>
      <c r="G153" s="19" t="n"/>
      <c r="H153" s="17" t="n"/>
      <c r="I153" s="18">
        <f>IF($E153="","",IFERROR(INDEX('Course Sessions'!$G$5:$G$104,MATCH($E153,'Course Sessions'!$A$5:$A$104,0)),""))</f>
        <v/>
      </c>
      <c r="J153" s="20">
        <f>IF($E153="","",IFERROR(INDEX('Course Sessions'!$C$5:$C$104,MATCH($E153,'Course Sessions'!$A$5:$A$104,0)),""))</f>
        <v/>
      </c>
      <c r="K153" s="20">
        <f>IF($E153="","",IFERROR(INDEX('Course Sessions'!$D$5:$D$104,MATCH($E153,'Course Sessions'!$A$5:$A$104,0)),""))</f>
        <v/>
      </c>
      <c r="L153" s="19" t="n"/>
      <c r="M153" s="21">
        <f>IF($E153="","",IFERROR(INDEX('Course Sessions'!$J$5:$J$104,MATCH($E153,'Course Sessions'!$A$5:$A$104,0)),""))</f>
        <v/>
      </c>
      <c r="N153" s="22" t="n"/>
      <c r="O153" s="23">
        <f>IF(COUNTA($A153:$E153,$G153:$H153,$L153,$N153)=0,"",TEXTJOIN(" | ",TRUE,IF($A153="","Missing registration ID",""),IF(AND($A153&lt;&gt;"",COUNTIF($A$5:$A$204,$A153)&gt;1),"Duplicate registration ID",""),IF($B153="","Missing participant ID",""),IF($C153="","Missing participant display name",""),IF($E153="","Missing session ID",""),IF(AND($E153&lt;&gt;"",COUNTIF('Course Sessions'!$A$5:$A$104,$E153)=0),"Unknown session ID",""),IF($G153="","Missing registration date",""),IF($H153="","Missing registration status",""),IF(AND($G153&lt;&gt;"",$J153&lt;&gt;"",$G153&gt;$J153),"Registration date is after session start",""),IF(AND($H153="Completed",$L153=""),"Completion date required",""),IF(AND($L153&lt;&gt;"",$J153&lt;&gt;"",$L153&lt;$J153),"Completion date is before session start",""),IF(AND($H153&lt;&gt;"Completed",$L153&lt;&gt;""),"Completion date entered for a non-completed status","")))</f>
        <v/>
      </c>
    </row>
    <row r="154">
      <c r="A154" s="17" t="n"/>
      <c r="B154" s="17" t="n"/>
      <c r="C154" s="17" t="n"/>
      <c r="D154" s="17" t="n"/>
      <c r="E154" s="17" t="n"/>
      <c r="F154" s="18">
        <f>IF($E154="","",IFERROR(INDEX('Course Sessions'!$B$5:$B$104,MATCH($E154,'Course Sessions'!$A$5:$A$104,0)),"Unknown session"))</f>
        <v/>
      </c>
      <c r="G154" s="19" t="n"/>
      <c r="H154" s="17" t="n"/>
      <c r="I154" s="18">
        <f>IF($E154="","",IFERROR(INDEX('Course Sessions'!$G$5:$G$104,MATCH($E154,'Course Sessions'!$A$5:$A$104,0)),""))</f>
        <v/>
      </c>
      <c r="J154" s="20">
        <f>IF($E154="","",IFERROR(INDEX('Course Sessions'!$C$5:$C$104,MATCH($E154,'Course Sessions'!$A$5:$A$104,0)),""))</f>
        <v/>
      </c>
      <c r="K154" s="20">
        <f>IF($E154="","",IFERROR(INDEX('Course Sessions'!$D$5:$D$104,MATCH($E154,'Course Sessions'!$A$5:$A$104,0)),""))</f>
        <v/>
      </c>
      <c r="L154" s="19" t="n"/>
      <c r="M154" s="21">
        <f>IF($E154="","",IFERROR(INDEX('Course Sessions'!$J$5:$J$104,MATCH($E154,'Course Sessions'!$A$5:$A$104,0)),""))</f>
        <v/>
      </c>
      <c r="N154" s="22" t="n"/>
      <c r="O154" s="23">
        <f>IF(COUNTA($A154:$E154,$G154:$H154,$L154,$N154)=0,"",TEXTJOIN(" | ",TRUE,IF($A154="","Missing registration ID",""),IF(AND($A154&lt;&gt;"",COUNTIF($A$5:$A$204,$A154)&gt;1),"Duplicate registration ID",""),IF($B154="","Missing participant ID",""),IF($C154="","Missing participant display name",""),IF($E154="","Missing session ID",""),IF(AND($E154&lt;&gt;"",COUNTIF('Course Sessions'!$A$5:$A$104,$E154)=0),"Unknown session ID",""),IF($G154="","Missing registration date",""),IF($H154="","Missing registration status",""),IF(AND($G154&lt;&gt;"",$J154&lt;&gt;"",$G154&gt;$J154),"Registration date is after session start",""),IF(AND($H154="Completed",$L154=""),"Completion date required",""),IF(AND($L154&lt;&gt;"",$J154&lt;&gt;"",$L154&lt;$J154),"Completion date is before session start",""),IF(AND($H154&lt;&gt;"Completed",$L154&lt;&gt;""),"Completion date entered for a non-completed status","")))</f>
        <v/>
      </c>
    </row>
    <row r="155">
      <c r="A155" s="17" t="n"/>
      <c r="B155" s="17" t="n"/>
      <c r="C155" s="17" t="n"/>
      <c r="D155" s="17" t="n"/>
      <c r="E155" s="17" t="n"/>
      <c r="F155" s="18">
        <f>IF($E155="","",IFERROR(INDEX('Course Sessions'!$B$5:$B$104,MATCH($E155,'Course Sessions'!$A$5:$A$104,0)),"Unknown session"))</f>
        <v/>
      </c>
      <c r="G155" s="19" t="n"/>
      <c r="H155" s="17" t="n"/>
      <c r="I155" s="18">
        <f>IF($E155="","",IFERROR(INDEX('Course Sessions'!$G$5:$G$104,MATCH($E155,'Course Sessions'!$A$5:$A$104,0)),""))</f>
        <v/>
      </c>
      <c r="J155" s="20">
        <f>IF($E155="","",IFERROR(INDEX('Course Sessions'!$C$5:$C$104,MATCH($E155,'Course Sessions'!$A$5:$A$104,0)),""))</f>
        <v/>
      </c>
      <c r="K155" s="20">
        <f>IF($E155="","",IFERROR(INDEX('Course Sessions'!$D$5:$D$104,MATCH($E155,'Course Sessions'!$A$5:$A$104,0)),""))</f>
        <v/>
      </c>
      <c r="L155" s="19" t="n"/>
      <c r="M155" s="21">
        <f>IF($E155="","",IFERROR(INDEX('Course Sessions'!$J$5:$J$104,MATCH($E155,'Course Sessions'!$A$5:$A$104,0)),""))</f>
        <v/>
      </c>
      <c r="N155" s="22" t="n"/>
      <c r="O155" s="23">
        <f>IF(COUNTA($A155:$E155,$G155:$H155,$L155,$N155)=0,"",TEXTJOIN(" | ",TRUE,IF($A155="","Missing registration ID",""),IF(AND($A155&lt;&gt;"",COUNTIF($A$5:$A$204,$A155)&gt;1),"Duplicate registration ID",""),IF($B155="","Missing participant ID",""),IF($C155="","Missing participant display name",""),IF($E155="","Missing session ID",""),IF(AND($E155&lt;&gt;"",COUNTIF('Course Sessions'!$A$5:$A$104,$E155)=0),"Unknown session ID",""),IF($G155="","Missing registration date",""),IF($H155="","Missing registration status",""),IF(AND($G155&lt;&gt;"",$J155&lt;&gt;"",$G155&gt;$J155),"Registration date is after session start",""),IF(AND($H155="Completed",$L155=""),"Completion date required",""),IF(AND($L155&lt;&gt;"",$J155&lt;&gt;"",$L155&lt;$J155),"Completion date is before session start",""),IF(AND($H155&lt;&gt;"Completed",$L155&lt;&gt;""),"Completion date entered for a non-completed status","")))</f>
        <v/>
      </c>
    </row>
    <row r="156">
      <c r="A156" s="17" t="n"/>
      <c r="B156" s="17" t="n"/>
      <c r="C156" s="17" t="n"/>
      <c r="D156" s="17" t="n"/>
      <c r="E156" s="17" t="n"/>
      <c r="F156" s="18">
        <f>IF($E156="","",IFERROR(INDEX('Course Sessions'!$B$5:$B$104,MATCH($E156,'Course Sessions'!$A$5:$A$104,0)),"Unknown session"))</f>
        <v/>
      </c>
      <c r="G156" s="19" t="n"/>
      <c r="H156" s="17" t="n"/>
      <c r="I156" s="18">
        <f>IF($E156="","",IFERROR(INDEX('Course Sessions'!$G$5:$G$104,MATCH($E156,'Course Sessions'!$A$5:$A$104,0)),""))</f>
        <v/>
      </c>
      <c r="J156" s="20">
        <f>IF($E156="","",IFERROR(INDEX('Course Sessions'!$C$5:$C$104,MATCH($E156,'Course Sessions'!$A$5:$A$104,0)),""))</f>
        <v/>
      </c>
      <c r="K156" s="20">
        <f>IF($E156="","",IFERROR(INDEX('Course Sessions'!$D$5:$D$104,MATCH($E156,'Course Sessions'!$A$5:$A$104,0)),""))</f>
        <v/>
      </c>
      <c r="L156" s="19" t="n"/>
      <c r="M156" s="21">
        <f>IF($E156="","",IFERROR(INDEX('Course Sessions'!$J$5:$J$104,MATCH($E156,'Course Sessions'!$A$5:$A$104,0)),""))</f>
        <v/>
      </c>
      <c r="N156" s="22" t="n"/>
      <c r="O156" s="23">
        <f>IF(COUNTA($A156:$E156,$G156:$H156,$L156,$N156)=0,"",TEXTJOIN(" | ",TRUE,IF($A156="","Missing registration ID",""),IF(AND($A156&lt;&gt;"",COUNTIF($A$5:$A$204,$A156)&gt;1),"Duplicate registration ID",""),IF($B156="","Missing participant ID",""),IF($C156="","Missing participant display name",""),IF($E156="","Missing session ID",""),IF(AND($E156&lt;&gt;"",COUNTIF('Course Sessions'!$A$5:$A$104,$E156)=0),"Unknown session ID",""),IF($G156="","Missing registration date",""),IF($H156="","Missing registration status",""),IF(AND($G156&lt;&gt;"",$J156&lt;&gt;"",$G156&gt;$J156),"Registration date is after session start",""),IF(AND($H156="Completed",$L156=""),"Completion date required",""),IF(AND($L156&lt;&gt;"",$J156&lt;&gt;"",$L156&lt;$J156),"Completion date is before session start",""),IF(AND($H156&lt;&gt;"Completed",$L156&lt;&gt;""),"Completion date entered for a non-completed status","")))</f>
        <v/>
      </c>
    </row>
    <row r="157">
      <c r="A157" s="17" t="n"/>
      <c r="B157" s="17" t="n"/>
      <c r="C157" s="17" t="n"/>
      <c r="D157" s="17" t="n"/>
      <c r="E157" s="17" t="n"/>
      <c r="F157" s="18">
        <f>IF($E157="","",IFERROR(INDEX('Course Sessions'!$B$5:$B$104,MATCH($E157,'Course Sessions'!$A$5:$A$104,0)),"Unknown session"))</f>
        <v/>
      </c>
      <c r="G157" s="19" t="n"/>
      <c r="H157" s="17" t="n"/>
      <c r="I157" s="18">
        <f>IF($E157="","",IFERROR(INDEX('Course Sessions'!$G$5:$G$104,MATCH($E157,'Course Sessions'!$A$5:$A$104,0)),""))</f>
        <v/>
      </c>
      <c r="J157" s="20">
        <f>IF($E157="","",IFERROR(INDEX('Course Sessions'!$C$5:$C$104,MATCH($E157,'Course Sessions'!$A$5:$A$104,0)),""))</f>
        <v/>
      </c>
      <c r="K157" s="20">
        <f>IF($E157="","",IFERROR(INDEX('Course Sessions'!$D$5:$D$104,MATCH($E157,'Course Sessions'!$A$5:$A$104,0)),""))</f>
        <v/>
      </c>
      <c r="L157" s="19" t="n"/>
      <c r="M157" s="21">
        <f>IF($E157="","",IFERROR(INDEX('Course Sessions'!$J$5:$J$104,MATCH($E157,'Course Sessions'!$A$5:$A$104,0)),""))</f>
        <v/>
      </c>
      <c r="N157" s="22" t="n"/>
      <c r="O157" s="23">
        <f>IF(COUNTA($A157:$E157,$G157:$H157,$L157,$N157)=0,"",TEXTJOIN(" | ",TRUE,IF($A157="","Missing registration ID",""),IF(AND($A157&lt;&gt;"",COUNTIF($A$5:$A$204,$A157)&gt;1),"Duplicate registration ID",""),IF($B157="","Missing participant ID",""),IF($C157="","Missing participant display name",""),IF($E157="","Missing session ID",""),IF(AND($E157&lt;&gt;"",COUNTIF('Course Sessions'!$A$5:$A$104,$E157)=0),"Unknown session ID",""),IF($G157="","Missing registration date",""),IF($H157="","Missing registration status",""),IF(AND($G157&lt;&gt;"",$J157&lt;&gt;"",$G157&gt;$J157),"Registration date is after session start",""),IF(AND($H157="Completed",$L157=""),"Completion date required",""),IF(AND($L157&lt;&gt;"",$J157&lt;&gt;"",$L157&lt;$J157),"Completion date is before session start",""),IF(AND($H157&lt;&gt;"Completed",$L157&lt;&gt;""),"Completion date entered for a non-completed status","")))</f>
        <v/>
      </c>
    </row>
    <row r="158">
      <c r="A158" s="17" t="n"/>
      <c r="B158" s="17" t="n"/>
      <c r="C158" s="17" t="n"/>
      <c r="D158" s="17" t="n"/>
      <c r="E158" s="17" t="n"/>
      <c r="F158" s="18">
        <f>IF($E158="","",IFERROR(INDEX('Course Sessions'!$B$5:$B$104,MATCH($E158,'Course Sessions'!$A$5:$A$104,0)),"Unknown session"))</f>
        <v/>
      </c>
      <c r="G158" s="19" t="n"/>
      <c r="H158" s="17" t="n"/>
      <c r="I158" s="18">
        <f>IF($E158="","",IFERROR(INDEX('Course Sessions'!$G$5:$G$104,MATCH($E158,'Course Sessions'!$A$5:$A$104,0)),""))</f>
        <v/>
      </c>
      <c r="J158" s="20">
        <f>IF($E158="","",IFERROR(INDEX('Course Sessions'!$C$5:$C$104,MATCH($E158,'Course Sessions'!$A$5:$A$104,0)),""))</f>
        <v/>
      </c>
      <c r="K158" s="20">
        <f>IF($E158="","",IFERROR(INDEX('Course Sessions'!$D$5:$D$104,MATCH($E158,'Course Sessions'!$A$5:$A$104,0)),""))</f>
        <v/>
      </c>
      <c r="L158" s="19" t="n"/>
      <c r="M158" s="21">
        <f>IF($E158="","",IFERROR(INDEX('Course Sessions'!$J$5:$J$104,MATCH($E158,'Course Sessions'!$A$5:$A$104,0)),""))</f>
        <v/>
      </c>
      <c r="N158" s="22" t="n"/>
      <c r="O158" s="23">
        <f>IF(COUNTA($A158:$E158,$G158:$H158,$L158,$N158)=0,"",TEXTJOIN(" | ",TRUE,IF($A158="","Missing registration ID",""),IF(AND($A158&lt;&gt;"",COUNTIF($A$5:$A$204,$A158)&gt;1),"Duplicate registration ID",""),IF($B158="","Missing participant ID",""),IF($C158="","Missing participant display name",""),IF($E158="","Missing session ID",""),IF(AND($E158&lt;&gt;"",COUNTIF('Course Sessions'!$A$5:$A$104,$E158)=0),"Unknown session ID",""),IF($G158="","Missing registration date",""),IF($H158="","Missing registration status",""),IF(AND($G158&lt;&gt;"",$J158&lt;&gt;"",$G158&gt;$J158),"Registration date is after session start",""),IF(AND($H158="Completed",$L158=""),"Completion date required",""),IF(AND($L158&lt;&gt;"",$J158&lt;&gt;"",$L158&lt;$J158),"Completion date is before session start",""),IF(AND($H158&lt;&gt;"Completed",$L158&lt;&gt;""),"Completion date entered for a non-completed status","")))</f>
        <v/>
      </c>
    </row>
    <row r="159">
      <c r="A159" s="17" t="n"/>
      <c r="B159" s="17" t="n"/>
      <c r="C159" s="17" t="n"/>
      <c r="D159" s="17" t="n"/>
      <c r="E159" s="17" t="n"/>
      <c r="F159" s="18">
        <f>IF($E159="","",IFERROR(INDEX('Course Sessions'!$B$5:$B$104,MATCH($E159,'Course Sessions'!$A$5:$A$104,0)),"Unknown session"))</f>
        <v/>
      </c>
      <c r="G159" s="19" t="n"/>
      <c r="H159" s="17" t="n"/>
      <c r="I159" s="18">
        <f>IF($E159="","",IFERROR(INDEX('Course Sessions'!$G$5:$G$104,MATCH($E159,'Course Sessions'!$A$5:$A$104,0)),""))</f>
        <v/>
      </c>
      <c r="J159" s="20">
        <f>IF($E159="","",IFERROR(INDEX('Course Sessions'!$C$5:$C$104,MATCH($E159,'Course Sessions'!$A$5:$A$104,0)),""))</f>
        <v/>
      </c>
      <c r="K159" s="20">
        <f>IF($E159="","",IFERROR(INDEX('Course Sessions'!$D$5:$D$104,MATCH($E159,'Course Sessions'!$A$5:$A$104,0)),""))</f>
        <v/>
      </c>
      <c r="L159" s="19" t="n"/>
      <c r="M159" s="21">
        <f>IF($E159="","",IFERROR(INDEX('Course Sessions'!$J$5:$J$104,MATCH($E159,'Course Sessions'!$A$5:$A$104,0)),""))</f>
        <v/>
      </c>
      <c r="N159" s="22" t="n"/>
      <c r="O159" s="23">
        <f>IF(COUNTA($A159:$E159,$G159:$H159,$L159,$N159)=0,"",TEXTJOIN(" | ",TRUE,IF($A159="","Missing registration ID",""),IF(AND($A159&lt;&gt;"",COUNTIF($A$5:$A$204,$A159)&gt;1),"Duplicate registration ID",""),IF($B159="","Missing participant ID",""),IF($C159="","Missing participant display name",""),IF($E159="","Missing session ID",""),IF(AND($E159&lt;&gt;"",COUNTIF('Course Sessions'!$A$5:$A$104,$E159)=0),"Unknown session ID",""),IF($G159="","Missing registration date",""),IF($H159="","Missing registration status",""),IF(AND($G159&lt;&gt;"",$J159&lt;&gt;"",$G159&gt;$J159),"Registration date is after session start",""),IF(AND($H159="Completed",$L159=""),"Completion date required",""),IF(AND($L159&lt;&gt;"",$J159&lt;&gt;"",$L159&lt;$J159),"Completion date is before session start",""),IF(AND($H159&lt;&gt;"Completed",$L159&lt;&gt;""),"Completion date entered for a non-completed status","")))</f>
        <v/>
      </c>
    </row>
    <row r="160">
      <c r="A160" s="17" t="n"/>
      <c r="B160" s="17" t="n"/>
      <c r="C160" s="17" t="n"/>
      <c r="D160" s="17" t="n"/>
      <c r="E160" s="17" t="n"/>
      <c r="F160" s="18">
        <f>IF($E160="","",IFERROR(INDEX('Course Sessions'!$B$5:$B$104,MATCH($E160,'Course Sessions'!$A$5:$A$104,0)),"Unknown session"))</f>
        <v/>
      </c>
      <c r="G160" s="19" t="n"/>
      <c r="H160" s="17" t="n"/>
      <c r="I160" s="18">
        <f>IF($E160="","",IFERROR(INDEX('Course Sessions'!$G$5:$G$104,MATCH($E160,'Course Sessions'!$A$5:$A$104,0)),""))</f>
        <v/>
      </c>
      <c r="J160" s="20">
        <f>IF($E160="","",IFERROR(INDEX('Course Sessions'!$C$5:$C$104,MATCH($E160,'Course Sessions'!$A$5:$A$104,0)),""))</f>
        <v/>
      </c>
      <c r="K160" s="20">
        <f>IF($E160="","",IFERROR(INDEX('Course Sessions'!$D$5:$D$104,MATCH($E160,'Course Sessions'!$A$5:$A$104,0)),""))</f>
        <v/>
      </c>
      <c r="L160" s="19" t="n"/>
      <c r="M160" s="21">
        <f>IF($E160="","",IFERROR(INDEX('Course Sessions'!$J$5:$J$104,MATCH($E160,'Course Sessions'!$A$5:$A$104,0)),""))</f>
        <v/>
      </c>
      <c r="N160" s="22" t="n"/>
      <c r="O160" s="23">
        <f>IF(COUNTA($A160:$E160,$G160:$H160,$L160,$N160)=0,"",TEXTJOIN(" | ",TRUE,IF($A160="","Missing registration ID",""),IF(AND($A160&lt;&gt;"",COUNTIF($A$5:$A$204,$A160)&gt;1),"Duplicate registration ID",""),IF($B160="","Missing participant ID",""),IF($C160="","Missing participant display name",""),IF($E160="","Missing session ID",""),IF(AND($E160&lt;&gt;"",COUNTIF('Course Sessions'!$A$5:$A$104,$E160)=0),"Unknown session ID",""),IF($G160="","Missing registration date",""),IF($H160="","Missing registration status",""),IF(AND($G160&lt;&gt;"",$J160&lt;&gt;"",$G160&gt;$J160),"Registration date is after session start",""),IF(AND($H160="Completed",$L160=""),"Completion date required",""),IF(AND($L160&lt;&gt;"",$J160&lt;&gt;"",$L160&lt;$J160),"Completion date is before session start",""),IF(AND($H160&lt;&gt;"Completed",$L160&lt;&gt;""),"Completion date entered for a non-completed status","")))</f>
        <v/>
      </c>
    </row>
    <row r="161">
      <c r="A161" s="17" t="n"/>
      <c r="B161" s="17" t="n"/>
      <c r="C161" s="17" t="n"/>
      <c r="D161" s="17" t="n"/>
      <c r="E161" s="17" t="n"/>
      <c r="F161" s="18">
        <f>IF($E161="","",IFERROR(INDEX('Course Sessions'!$B$5:$B$104,MATCH($E161,'Course Sessions'!$A$5:$A$104,0)),"Unknown session"))</f>
        <v/>
      </c>
      <c r="G161" s="19" t="n"/>
      <c r="H161" s="17" t="n"/>
      <c r="I161" s="18">
        <f>IF($E161="","",IFERROR(INDEX('Course Sessions'!$G$5:$G$104,MATCH($E161,'Course Sessions'!$A$5:$A$104,0)),""))</f>
        <v/>
      </c>
      <c r="J161" s="20">
        <f>IF($E161="","",IFERROR(INDEX('Course Sessions'!$C$5:$C$104,MATCH($E161,'Course Sessions'!$A$5:$A$104,0)),""))</f>
        <v/>
      </c>
      <c r="K161" s="20">
        <f>IF($E161="","",IFERROR(INDEX('Course Sessions'!$D$5:$D$104,MATCH($E161,'Course Sessions'!$A$5:$A$104,0)),""))</f>
        <v/>
      </c>
      <c r="L161" s="19" t="n"/>
      <c r="M161" s="21">
        <f>IF($E161="","",IFERROR(INDEX('Course Sessions'!$J$5:$J$104,MATCH($E161,'Course Sessions'!$A$5:$A$104,0)),""))</f>
        <v/>
      </c>
      <c r="N161" s="22" t="n"/>
      <c r="O161" s="23">
        <f>IF(COUNTA($A161:$E161,$G161:$H161,$L161,$N161)=0,"",TEXTJOIN(" | ",TRUE,IF($A161="","Missing registration ID",""),IF(AND($A161&lt;&gt;"",COUNTIF($A$5:$A$204,$A161)&gt;1),"Duplicate registration ID",""),IF($B161="","Missing participant ID",""),IF($C161="","Missing participant display name",""),IF($E161="","Missing session ID",""),IF(AND($E161&lt;&gt;"",COUNTIF('Course Sessions'!$A$5:$A$104,$E161)=0),"Unknown session ID",""),IF($G161="","Missing registration date",""),IF($H161="","Missing registration status",""),IF(AND($G161&lt;&gt;"",$J161&lt;&gt;"",$G161&gt;$J161),"Registration date is after session start",""),IF(AND($H161="Completed",$L161=""),"Completion date required",""),IF(AND($L161&lt;&gt;"",$J161&lt;&gt;"",$L161&lt;$J161),"Completion date is before session start",""),IF(AND($H161&lt;&gt;"Completed",$L161&lt;&gt;""),"Completion date entered for a non-completed status","")))</f>
        <v/>
      </c>
    </row>
    <row r="162">
      <c r="A162" s="17" t="n"/>
      <c r="B162" s="17" t="n"/>
      <c r="C162" s="17" t="n"/>
      <c r="D162" s="17" t="n"/>
      <c r="E162" s="17" t="n"/>
      <c r="F162" s="18">
        <f>IF($E162="","",IFERROR(INDEX('Course Sessions'!$B$5:$B$104,MATCH($E162,'Course Sessions'!$A$5:$A$104,0)),"Unknown session"))</f>
        <v/>
      </c>
      <c r="G162" s="19" t="n"/>
      <c r="H162" s="17" t="n"/>
      <c r="I162" s="18">
        <f>IF($E162="","",IFERROR(INDEX('Course Sessions'!$G$5:$G$104,MATCH($E162,'Course Sessions'!$A$5:$A$104,0)),""))</f>
        <v/>
      </c>
      <c r="J162" s="20">
        <f>IF($E162="","",IFERROR(INDEX('Course Sessions'!$C$5:$C$104,MATCH($E162,'Course Sessions'!$A$5:$A$104,0)),""))</f>
        <v/>
      </c>
      <c r="K162" s="20">
        <f>IF($E162="","",IFERROR(INDEX('Course Sessions'!$D$5:$D$104,MATCH($E162,'Course Sessions'!$A$5:$A$104,0)),""))</f>
        <v/>
      </c>
      <c r="L162" s="19" t="n"/>
      <c r="M162" s="21">
        <f>IF($E162="","",IFERROR(INDEX('Course Sessions'!$J$5:$J$104,MATCH($E162,'Course Sessions'!$A$5:$A$104,0)),""))</f>
        <v/>
      </c>
      <c r="N162" s="22" t="n"/>
      <c r="O162" s="23">
        <f>IF(COUNTA($A162:$E162,$G162:$H162,$L162,$N162)=0,"",TEXTJOIN(" | ",TRUE,IF($A162="","Missing registration ID",""),IF(AND($A162&lt;&gt;"",COUNTIF($A$5:$A$204,$A162)&gt;1),"Duplicate registration ID",""),IF($B162="","Missing participant ID",""),IF($C162="","Missing participant display name",""),IF($E162="","Missing session ID",""),IF(AND($E162&lt;&gt;"",COUNTIF('Course Sessions'!$A$5:$A$104,$E162)=0),"Unknown session ID",""),IF($G162="","Missing registration date",""),IF($H162="","Missing registration status",""),IF(AND($G162&lt;&gt;"",$J162&lt;&gt;"",$G162&gt;$J162),"Registration date is after session start",""),IF(AND($H162="Completed",$L162=""),"Completion date required",""),IF(AND($L162&lt;&gt;"",$J162&lt;&gt;"",$L162&lt;$J162),"Completion date is before session start",""),IF(AND($H162&lt;&gt;"Completed",$L162&lt;&gt;""),"Completion date entered for a non-completed status","")))</f>
        <v/>
      </c>
    </row>
    <row r="163">
      <c r="A163" s="17" t="n"/>
      <c r="B163" s="17" t="n"/>
      <c r="C163" s="17" t="n"/>
      <c r="D163" s="17" t="n"/>
      <c r="E163" s="17" t="n"/>
      <c r="F163" s="18">
        <f>IF($E163="","",IFERROR(INDEX('Course Sessions'!$B$5:$B$104,MATCH($E163,'Course Sessions'!$A$5:$A$104,0)),"Unknown session"))</f>
        <v/>
      </c>
      <c r="G163" s="19" t="n"/>
      <c r="H163" s="17" t="n"/>
      <c r="I163" s="18">
        <f>IF($E163="","",IFERROR(INDEX('Course Sessions'!$G$5:$G$104,MATCH($E163,'Course Sessions'!$A$5:$A$104,0)),""))</f>
        <v/>
      </c>
      <c r="J163" s="20">
        <f>IF($E163="","",IFERROR(INDEX('Course Sessions'!$C$5:$C$104,MATCH($E163,'Course Sessions'!$A$5:$A$104,0)),""))</f>
        <v/>
      </c>
      <c r="K163" s="20">
        <f>IF($E163="","",IFERROR(INDEX('Course Sessions'!$D$5:$D$104,MATCH($E163,'Course Sessions'!$A$5:$A$104,0)),""))</f>
        <v/>
      </c>
      <c r="L163" s="19" t="n"/>
      <c r="M163" s="21">
        <f>IF($E163="","",IFERROR(INDEX('Course Sessions'!$J$5:$J$104,MATCH($E163,'Course Sessions'!$A$5:$A$104,0)),""))</f>
        <v/>
      </c>
      <c r="N163" s="22" t="n"/>
      <c r="O163" s="23">
        <f>IF(COUNTA($A163:$E163,$G163:$H163,$L163,$N163)=0,"",TEXTJOIN(" | ",TRUE,IF($A163="","Missing registration ID",""),IF(AND($A163&lt;&gt;"",COUNTIF($A$5:$A$204,$A163)&gt;1),"Duplicate registration ID",""),IF($B163="","Missing participant ID",""),IF($C163="","Missing participant display name",""),IF($E163="","Missing session ID",""),IF(AND($E163&lt;&gt;"",COUNTIF('Course Sessions'!$A$5:$A$104,$E163)=0),"Unknown session ID",""),IF($G163="","Missing registration date",""),IF($H163="","Missing registration status",""),IF(AND($G163&lt;&gt;"",$J163&lt;&gt;"",$G163&gt;$J163),"Registration date is after session start",""),IF(AND($H163="Completed",$L163=""),"Completion date required",""),IF(AND($L163&lt;&gt;"",$J163&lt;&gt;"",$L163&lt;$J163),"Completion date is before session start",""),IF(AND($H163&lt;&gt;"Completed",$L163&lt;&gt;""),"Completion date entered for a non-completed status","")))</f>
        <v/>
      </c>
    </row>
    <row r="164">
      <c r="A164" s="17" t="n"/>
      <c r="B164" s="17" t="n"/>
      <c r="C164" s="17" t="n"/>
      <c r="D164" s="17" t="n"/>
      <c r="E164" s="17" t="n"/>
      <c r="F164" s="18">
        <f>IF($E164="","",IFERROR(INDEX('Course Sessions'!$B$5:$B$104,MATCH($E164,'Course Sessions'!$A$5:$A$104,0)),"Unknown session"))</f>
        <v/>
      </c>
      <c r="G164" s="19" t="n"/>
      <c r="H164" s="17" t="n"/>
      <c r="I164" s="18">
        <f>IF($E164="","",IFERROR(INDEX('Course Sessions'!$G$5:$G$104,MATCH($E164,'Course Sessions'!$A$5:$A$104,0)),""))</f>
        <v/>
      </c>
      <c r="J164" s="20">
        <f>IF($E164="","",IFERROR(INDEX('Course Sessions'!$C$5:$C$104,MATCH($E164,'Course Sessions'!$A$5:$A$104,0)),""))</f>
        <v/>
      </c>
      <c r="K164" s="20">
        <f>IF($E164="","",IFERROR(INDEX('Course Sessions'!$D$5:$D$104,MATCH($E164,'Course Sessions'!$A$5:$A$104,0)),""))</f>
        <v/>
      </c>
      <c r="L164" s="19" t="n"/>
      <c r="M164" s="21">
        <f>IF($E164="","",IFERROR(INDEX('Course Sessions'!$J$5:$J$104,MATCH($E164,'Course Sessions'!$A$5:$A$104,0)),""))</f>
        <v/>
      </c>
      <c r="N164" s="22" t="n"/>
      <c r="O164" s="23">
        <f>IF(COUNTA($A164:$E164,$G164:$H164,$L164,$N164)=0,"",TEXTJOIN(" | ",TRUE,IF($A164="","Missing registration ID",""),IF(AND($A164&lt;&gt;"",COUNTIF($A$5:$A$204,$A164)&gt;1),"Duplicate registration ID",""),IF($B164="","Missing participant ID",""),IF($C164="","Missing participant display name",""),IF($E164="","Missing session ID",""),IF(AND($E164&lt;&gt;"",COUNTIF('Course Sessions'!$A$5:$A$104,$E164)=0),"Unknown session ID",""),IF($G164="","Missing registration date",""),IF($H164="","Missing registration status",""),IF(AND($G164&lt;&gt;"",$J164&lt;&gt;"",$G164&gt;$J164),"Registration date is after session start",""),IF(AND($H164="Completed",$L164=""),"Completion date required",""),IF(AND($L164&lt;&gt;"",$J164&lt;&gt;"",$L164&lt;$J164),"Completion date is before session start",""),IF(AND($H164&lt;&gt;"Completed",$L164&lt;&gt;""),"Completion date entered for a non-completed status","")))</f>
        <v/>
      </c>
    </row>
    <row r="165">
      <c r="A165" s="17" t="n"/>
      <c r="B165" s="17" t="n"/>
      <c r="C165" s="17" t="n"/>
      <c r="D165" s="17" t="n"/>
      <c r="E165" s="17" t="n"/>
      <c r="F165" s="18">
        <f>IF($E165="","",IFERROR(INDEX('Course Sessions'!$B$5:$B$104,MATCH($E165,'Course Sessions'!$A$5:$A$104,0)),"Unknown session"))</f>
        <v/>
      </c>
      <c r="G165" s="19" t="n"/>
      <c r="H165" s="17" t="n"/>
      <c r="I165" s="18">
        <f>IF($E165="","",IFERROR(INDEX('Course Sessions'!$G$5:$G$104,MATCH($E165,'Course Sessions'!$A$5:$A$104,0)),""))</f>
        <v/>
      </c>
      <c r="J165" s="20">
        <f>IF($E165="","",IFERROR(INDEX('Course Sessions'!$C$5:$C$104,MATCH($E165,'Course Sessions'!$A$5:$A$104,0)),""))</f>
        <v/>
      </c>
      <c r="K165" s="20">
        <f>IF($E165="","",IFERROR(INDEX('Course Sessions'!$D$5:$D$104,MATCH($E165,'Course Sessions'!$A$5:$A$104,0)),""))</f>
        <v/>
      </c>
      <c r="L165" s="19" t="n"/>
      <c r="M165" s="21">
        <f>IF($E165="","",IFERROR(INDEX('Course Sessions'!$J$5:$J$104,MATCH($E165,'Course Sessions'!$A$5:$A$104,0)),""))</f>
        <v/>
      </c>
      <c r="N165" s="22" t="n"/>
      <c r="O165" s="23">
        <f>IF(COUNTA($A165:$E165,$G165:$H165,$L165,$N165)=0,"",TEXTJOIN(" | ",TRUE,IF($A165="","Missing registration ID",""),IF(AND($A165&lt;&gt;"",COUNTIF($A$5:$A$204,$A165)&gt;1),"Duplicate registration ID",""),IF($B165="","Missing participant ID",""),IF($C165="","Missing participant display name",""),IF($E165="","Missing session ID",""),IF(AND($E165&lt;&gt;"",COUNTIF('Course Sessions'!$A$5:$A$104,$E165)=0),"Unknown session ID",""),IF($G165="","Missing registration date",""),IF($H165="","Missing registration status",""),IF(AND($G165&lt;&gt;"",$J165&lt;&gt;"",$G165&gt;$J165),"Registration date is after session start",""),IF(AND($H165="Completed",$L165=""),"Completion date required",""),IF(AND($L165&lt;&gt;"",$J165&lt;&gt;"",$L165&lt;$J165),"Completion date is before session start",""),IF(AND($H165&lt;&gt;"Completed",$L165&lt;&gt;""),"Completion date entered for a non-completed status","")))</f>
        <v/>
      </c>
    </row>
    <row r="166">
      <c r="A166" s="17" t="n"/>
      <c r="B166" s="17" t="n"/>
      <c r="C166" s="17" t="n"/>
      <c r="D166" s="17" t="n"/>
      <c r="E166" s="17" t="n"/>
      <c r="F166" s="18">
        <f>IF($E166="","",IFERROR(INDEX('Course Sessions'!$B$5:$B$104,MATCH($E166,'Course Sessions'!$A$5:$A$104,0)),"Unknown session"))</f>
        <v/>
      </c>
      <c r="G166" s="19" t="n"/>
      <c r="H166" s="17" t="n"/>
      <c r="I166" s="18">
        <f>IF($E166="","",IFERROR(INDEX('Course Sessions'!$G$5:$G$104,MATCH($E166,'Course Sessions'!$A$5:$A$104,0)),""))</f>
        <v/>
      </c>
      <c r="J166" s="20">
        <f>IF($E166="","",IFERROR(INDEX('Course Sessions'!$C$5:$C$104,MATCH($E166,'Course Sessions'!$A$5:$A$104,0)),""))</f>
        <v/>
      </c>
      <c r="K166" s="20">
        <f>IF($E166="","",IFERROR(INDEX('Course Sessions'!$D$5:$D$104,MATCH($E166,'Course Sessions'!$A$5:$A$104,0)),""))</f>
        <v/>
      </c>
      <c r="L166" s="19" t="n"/>
      <c r="M166" s="21">
        <f>IF($E166="","",IFERROR(INDEX('Course Sessions'!$J$5:$J$104,MATCH($E166,'Course Sessions'!$A$5:$A$104,0)),""))</f>
        <v/>
      </c>
      <c r="N166" s="22" t="n"/>
      <c r="O166" s="23">
        <f>IF(COUNTA($A166:$E166,$G166:$H166,$L166,$N166)=0,"",TEXTJOIN(" | ",TRUE,IF($A166="","Missing registration ID",""),IF(AND($A166&lt;&gt;"",COUNTIF($A$5:$A$204,$A166)&gt;1),"Duplicate registration ID",""),IF($B166="","Missing participant ID",""),IF($C166="","Missing participant display name",""),IF($E166="","Missing session ID",""),IF(AND($E166&lt;&gt;"",COUNTIF('Course Sessions'!$A$5:$A$104,$E166)=0),"Unknown session ID",""),IF($G166="","Missing registration date",""),IF($H166="","Missing registration status",""),IF(AND($G166&lt;&gt;"",$J166&lt;&gt;"",$G166&gt;$J166),"Registration date is after session start",""),IF(AND($H166="Completed",$L166=""),"Completion date required",""),IF(AND($L166&lt;&gt;"",$J166&lt;&gt;"",$L166&lt;$J166),"Completion date is before session start",""),IF(AND($H166&lt;&gt;"Completed",$L166&lt;&gt;""),"Completion date entered for a non-completed status","")))</f>
        <v/>
      </c>
    </row>
    <row r="167">
      <c r="A167" s="17" t="n"/>
      <c r="B167" s="17" t="n"/>
      <c r="C167" s="17" t="n"/>
      <c r="D167" s="17" t="n"/>
      <c r="E167" s="17" t="n"/>
      <c r="F167" s="18">
        <f>IF($E167="","",IFERROR(INDEX('Course Sessions'!$B$5:$B$104,MATCH($E167,'Course Sessions'!$A$5:$A$104,0)),"Unknown session"))</f>
        <v/>
      </c>
      <c r="G167" s="19" t="n"/>
      <c r="H167" s="17" t="n"/>
      <c r="I167" s="18">
        <f>IF($E167="","",IFERROR(INDEX('Course Sessions'!$G$5:$G$104,MATCH($E167,'Course Sessions'!$A$5:$A$104,0)),""))</f>
        <v/>
      </c>
      <c r="J167" s="20">
        <f>IF($E167="","",IFERROR(INDEX('Course Sessions'!$C$5:$C$104,MATCH($E167,'Course Sessions'!$A$5:$A$104,0)),""))</f>
        <v/>
      </c>
      <c r="K167" s="20">
        <f>IF($E167="","",IFERROR(INDEX('Course Sessions'!$D$5:$D$104,MATCH($E167,'Course Sessions'!$A$5:$A$104,0)),""))</f>
        <v/>
      </c>
      <c r="L167" s="19" t="n"/>
      <c r="M167" s="21">
        <f>IF($E167="","",IFERROR(INDEX('Course Sessions'!$J$5:$J$104,MATCH($E167,'Course Sessions'!$A$5:$A$104,0)),""))</f>
        <v/>
      </c>
      <c r="N167" s="22" t="n"/>
      <c r="O167" s="23">
        <f>IF(COUNTA($A167:$E167,$G167:$H167,$L167,$N167)=0,"",TEXTJOIN(" | ",TRUE,IF($A167="","Missing registration ID",""),IF(AND($A167&lt;&gt;"",COUNTIF($A$5:$A$204,$A167)&gt;1),"Duplicate registration ID",""),IF($B167="","Missing participant ID",""),IF($C167="","Missing participant display name",""),IF($E167="","Missing session ID",""),IF(AND($E167&lt;&gt;"",COUNTIF('Course Sessions'!$A$5:$A$104,$E167)=0),"Unknown session ID",""),IF($G167="","Missing registration date",""),IF($H167="","Missing registration status",""),IF(AND($G167&lt;&gt;"",$J167&lt;&gt;"",$G167&gt;$J167),"Registration date is after session start",""),IF(AND($H167="Completed",$L167=""),"Completion date required",""),IF(AND($L167&lt;&gt;"",$J167&lt;&gt;"",$L167&lt;$J167),"Completion date is before session start",""),IF(AND($H167&lt;&gt;"Completed",$L167&lt;&gt;""),"Completion date entered for a non-completed status","")))</f>
        <v/>
      </c>
    </row>
    <row r="168">
      <c r="A168" s="17" t="n"/>
      <c r="B168" s="17" t="n"/>
      <c r="C168" s="17" t="n"/>
      <c r="D168" s="17" t="n"/>
      <c r="E168" s="17" t="n"/>
      <c r="F168" s="18">
        <f>IF($E168="","",IFERROR(INDEX('Course Sessions'!$B$5:$B$104,MATCH($E168,'Course Sessions'!$A$5:$A$104,0)),"Unknown session"))</f>
        <v/>
      </c>
      <c r="G168" s="19" t="n"/>
      <c r="H168" s="17" t="n"/>
      <c r="I168" s="18">
        <f>IF($E168="","",IFERROR(INDEX('Course Sessions'!$G$5:$G$104,MATCH($E168,'Course Sessions'!$A$5:$A$104,0)),""))</f>
        <v/>
      </c>
      <c r="J168" s="20">
        <f>IF($E168="","",IFERROR(INDEX('Course Sessions'!$C$5:$C$104,MATCH($E168,'Course Sessions'!$A$5:$A$104,0)),""))</f>
        <v/>
      </c>
      <c r="K168" s="20">
        <f>IF($E168="","",IFERROR(INDEX('Course Sessions'!$D$5:$D$104,MATCH($E168,'Course Sessions'!$A$5:$A$104,0)),""))</f>
        <v/>
      </c>
      <c r="L168" s="19" t="n"/>
      <c r="M168" s="21">
        <f>IF($E168="","",IFERROR(INDEX('Course Sessions'!$J$5:$J$104,MATCH($E168,'Course Sessions'!$A$5:$A$104,0)),""))</f>
        <v/>
      </c>
      <c r="N168" s="22" t="n"/>
      <c r="O168" s="23">
        <f>IF(COUNTA($A168:$E168,$G168:$H168,$L168,$N168)=0,"",TEXTJOIN(" | ",TRUE,IF($A168="","Missing registration ID",""),IF(AND($A168&lt;&gt;"",COUNTIF($A$5:$A$204,$A168)&gt;1),"Duplicate registration ID",""),IF($B168="","Missing participant ID",""),IF($C168="","Missing participant display name",""),IF($E168="","Missing session ID",""),IF(AND($E168&lt;&gt;"",COUNTIF('Course Sessions'!$A$5:$A$104,$E168)=0),"Unknown session ID",""),IF($G168="","Missing registration date",""),IF($H168="","Missing registration status",""),IF(AND($G168&lt;&gt;"",$J168&lt;&gt;"",$G168&gt;$J168),"Registration date is after session start",""),IF(AND($H168="Completed",$L168=""),"Completion date required",""),IF(AND($L168&lt;&gt;"",$J168&lt;&gt;"",$L168&lt;$J168),"Completion date is before session start",""),IF(AND($H168&lt;&gt;"Completed",$L168&lt;&gt;""),"Completion date entered for a non-completed status","")))</f>
        <v/>
      </c>
    </row>
    <row r="169">
      <c r="A169" s="17" t="n"/>
      <c r="B169" s="17" t="n"/>
      <c r="C169" s="17" t="n"/>
      <c r="D169" s="17" t="n"/>
      <c r="E169" s="17" t="n"/>
      <c r="F169" s="18">
        <f>IF($E169="","",IFERROR(INDEX('Course Sessions'!$B$5:$B$104,MATCH($E169,'Course Sessions'!$A$5:$A$104,0)),"Unknown session"))</f>
        <v/>
      </c>
      <c r="G169" s="19" t="n"/>
      <c r="H169" s="17" t="n"/>
      <c r="I169" s="18">
        <f>IF($E169="","",IFERROR(INDEX('Course Sessions'!$G$5:$G$104,MATCH($E169,'Course Sessions'!$A$5:$A$104,0)),""))</f>
        <v/>
      </c>
      <c r="J169" s="20">
        <f>IF($E169="","",IFERROR(INDEX('Course Sessions'!$C$5:$C$104,MATCH($E169,'Course Sessions'!$A$5:$A$104,0)),""))</f>
        <v/>
      </c>
      <c r="K169" s="20">
        <f>IF($E169="","",IFERROR(INDEX('Course Sessions'!$D$5:$D$104,MATCH($E169,'Course Sessions'!$A$5:$A$104,0)),""))</f>
        <v/>
      </c>
      <c r="L169" s="19" t="n"/>
      <c r="M169" s="21">
        <f>IF($E169="","",IFERROR(INDEX('Course Sessions'!$J$5:$J$104,MATCH($E169,'Course Sessions'!$A$5:$A$104,0)),""))</f>
        <v/>
      </c>
      <c r="N169" s="22" t="n"/>
      <c r="O169" s="23">
        <f>IF(COUNTA($A169:$E169,$G169:$H169,$L169,$N169)=0,"",TEXTJOIN(" | ",TRUE,IF($A169="","Missing registration ID",""),IF(AND($A169&lt;&gt;"",COUNTIF($A$5:$A$204,$A169)&gt;1),"Duplicate registration ID",""),IF($B169="","Missing participant ID",""),IF($C169="","Missing participant display name",""),IF($E169="","Missing session ID",""),IF(AND($E169&lt;&gt;"",COUNTIF('Course Sessions'!$A$5:$A$104,$E169)=0),"Unknown session ID",""),IF($G169="","Missing registration date",""),IF($H169="","Missing registration status",""),IF(AND($G169&lt;&gt;"",$J169&lt;&gt;"",$G169&gt;$J169),"Registration date is after session start",""),IF(AND($H169="Completed",$L169=""),"Completion date required",""),IF(AND($L169&lt;&gt;"",$J169&lt;&gt;"",$L169&lt;$J169),"Completion date is before session start",""),IF(AND($H169&lt;&gt;"Completed",$L169&lt;&gt;""),"Completion date entered for a non-completed status","")))</f>
        <v/>
      </c>
    </row>
    <row r="170">
      <c r="A170" s="17" t="n"/>
      <c r="B170" s="17" t="n"/>
      <c r="C170" s="17" t="n"/>
      <c r="D170" s="17" t="n"/>
      <c r="E170" s="17" t="n"/>
      <c r="F170" s="18">
        <f>IF($E170="","",IFERROR(INDEX('Course Sessions'!$B$5:$B$104,MATCH($E170,'Course Sessions'!$A$5:$A$104,0)),"Unknown session"))</f>
        <v/>
      </c>
      <c r="G170" s="19" t="n"/>
      <c r="H170" s="17" t="n"/>
      <c r="I170" s="18">
        <f>IF($E170="","",IFERROR(INDEX('Course Sessions'!$G$5:$G$104,MATCH($E170,'Course Sessions'!$A$5:$A$104,0)),""))</f>
        <v/>
      </c>
      <c r="J170" s="20">
        <f>IF($E170="","",IFERROR(INDEX('Course Sessions'!$C$5:$C$104,MATCH($E170,'Course Sessions'!$A$5:$A$104,0)),""))</f>
        <v/>
      </c>
      <c r="K170" s="20">
        <f>IF($E170="","",IFERROR(INDEX('Course Sessions'!$D$5:$D$104,MATCH($E170,'Course Sessions'!$A$5:$A$104,0)),""))</f>
        <v/>
      </c>
      <c r="L170" s="19" t="n"/>
      <c r="M170" s="21">
        <f>IF($E170="","",IFERROR(INDEX('Course Sessions'!$J$5:$J$104,MATCH($E170,'Course Sessions'!$A$5:$A$104,0)),""))</f>
        <v/>
      </c>
      <c r="N170" s="22" t="n"/>
      <c r="O170" s="23">
        <f>IF(COUNTA($A170:$E170,$G170:$H170,$L170,$N170)=0,"",TEXTJOIN(" | ",TRUE,IF($A170="","Missing registration ID",""),IF(AND($A170&lt;&gt;"",COUNTIF($A$5:$A$204,$A170)&gt;1),"Duplicate registration ID",""),IF($B170="","Missing participant ID",""),IF($C170="","Missing participant display name",""),IF($E170="","Missing session ID",""),IF(AND($E170&lt;&gt;"",COUNTIF('Course Sessions'!$A$5:$A$104,$E170)=0),"Unknown session ID",""),IF($G170="","Missing registration date",""),IF($H170="","Missing registration status",""),IF(AND($G170&lt;&gt;"",$J170&lt;&gt;"",$G170&gt;$J170),"Registration date is after session start",""),IF(AND($H170="Completed",$L170=""),"Completion date required",""),IF(AND($L170&lt;&gt;"",$J170&lt;&gt;"",$L170&lt;$J170),"Completion date is before session start",""),IF(AND($H170&lt;&gt;"Completed",$L170&lt;&gt;""),"Completion date entered for a non-completed status","")))</f>
        <v/>
      </c>
    </row>
    <row r="171">
      <c r="A171" s="17" t="n"/>
      <c r="B171" s="17" t="n"/>
      <c r="C171" s="17" t="n"/>
      <c r="D171" s="17" t="n"/>
      <c r="E171" s="17" t="n"/>
      <c r="F171" s="18">
        <f>IF($E171="","",IFERROR(INDEX('Course Sessions'!$B$5:$B$104,MATCH($E171,'Course Sessions'!$A$5:$A$104,0)),"Unknown session"))</f>
        <v/>
      </c>
      <c r="G171" s="19" t="n"/>
      <c r="H171" s="17" t="n"/>
      <c r="I171" s="18">
        <f>IF($E171="","",IFERROR(INDEX('Course Sessions'!$G$5:$G$104,MATCH($E171,'Course Sessions'!$A$5:$A$104,0)),""))</f>
        <v/>
      </c>
      <c r="J171" s="20">
        <f>IF($E171="","",IFERROR(INDEX('Course Sessions'!$C$5:$C$104,MATCH($E171,'Course Sessions'!$A$5:$A$104,0)),""))</f>
        <v/>
      </c>
      <c r="K171" s="20">
        <f>IF($E171="","",IFERROR(INDEX('Course Sessions'!$D$5:$D$104,MATCH($E171,'Course Sessions'!$A$5:$A$104,0)),""))</f>
        <v/>
      </c>
      <c r="L171" s="19" t="n"/>
      <c r="M171" s="21">
        <f>IF($E171="","",IFERROR(INDEX('Course Sessions'!$J$5:$J$104,MATCH($E171,'Course Sessions'!$A$5:$A$104,0)),""))</f>
        <v/>
      </c>
      <c r="N171" s="22" t="n"/>
      <c r="O171" s="23">
        <f>IF(COUNTA($A171:$E171,$G171:$H171,$L171,$N171)=0,"",TEXTJOIN(" | ",TRUE,IF($A171="","Missing registration ID",""),IF(AND($A171&lt;&gt;"",COUNTIF($A$5:$A$204,$A171)&gt;1),"Duplicate registration ID",""),IF($B171="","Missing participant ID",""),IF($C171="","Missing participant display name",""),IF($E171="","Missing session ID",""),IF(AND($E171&lt;&gt;"",COUNTIF('Course Sessions'!$A$5:$A$104,$E171)=0),"Unknown session ID",""),IF($G171="","Missing registration date",""),IF($H171="","Missing registration status",""),IF(AND($G171&lt;&gt;"",$J171&lt;&gt;"",$G171&gt;$J171),"Registration date is after session start",""),IF(AND($H171="Completed",$L171=""),"Completion date required",""),IF(AND($L171&lt;&gt;"",$J171&lt;&gt;"",$L171&lt;$J171),"Completion date is before session start",""),IF(AND($H171&lt;&gt;"Completed",$L171&lt;&gt;""),"Completion date entered for a non-completed status","")))</f>
        <v/>
      </c>
    </row>
    <row r="172">
      <c r="A172" s="17" t="n"/>
      <c r="B172" s="17" t="n"/>
      <c r="C172" s="17" t="n"/>
      <c r="D172" s="17" t="n"/>
      <c r="E172" s="17" t="n"/>
      <c r="F172" s="18">
        <f>IF($E172="","",IFERROR(INDEX('Course Sessions'!$B$5:$B$104,MATCH($E172,'Course Sessions'!$A$5:$A$104,0)),"Unknown session"))</f>
        <v/>
      </c>
      <c r="G172" s="19" t="n"/>
      <c r="H172" s="17" t="n"/>
      <c r="I172" s="18">
        <f>IF($E172="","",IFERROR(INDEX('Course Sessions'!$G$5:$G$104,MATCH($E172,'Course Sessions'!$A$5:$A$104,0)),""))</f>
        <v/>
      </c>
      <c r="J172" s="20">
        <f>IF($E172="","",IFERROR(INDEX('Course Sessions'!$C$5:$C$104,MATCH($E172,'Course Sessions'!$A$5:$A$104,0)),""))</f>
        <v/>
      </c>
      <c r="K172" s="20">
        <f>IF($E172="","",IFERROR(INDEX('Course Sessions'!$D$5:$D$104,MATCH($E172,'Course Sessions'!$A$5:$A$104,0)),""))</f>
        <v/>
      </c>
      <c r="L172" s="19" t="n"/>
      <c r="M172" s="21">
        <f>IF($E172="","",IFERROR(INDEX('Course Sessions'!$J$5:$J$104,MATCH($E172,'Course Sessions'!$A$5:$A$104,0)),""))</f>
        <v/>
      </c>
      <c r="N172" s="22" t="n"/>
      <c r="O172" s="23">
        <f>IF(COUNTA($A172:$E172,$G172:$H172,$L172,$N172)=0,"",TEXTJOIN(" | ",TRUE,IF($A172="","Missing registration ID",""),IF(AND($A172&lt;&gt;"",COUNTIF($A$5:$A$204,$A172)&gt;1),"Duplicate registration ID",""),IF($B172="","Missing participant ID",""),IF($C172="","Missing participant display name",""),IF($E172="","Missing session ID",""),IF(AND($E172&lt;&gt;"",COUNTIF('Course Sessions'!$A$5:$A$104,$E172)=0),"Unknown session ID",""),IF($G172="","Missing registration date",""),IF($H172="","Missing registration status",""),IF(AND($G172&lt;&gt;"",$J172&lt;&gt;"",$G172&gt;$J172),"Registration date is after session start",""),IF(AND($H172="Completed",$L172=""),"Completion date required",""),IF(AND($L172&lt;&gt;"",$J172&lt;&gt;"",$L172&lt;$J172),"Completion date is before session start",""),IF(AND($H172&lt;&gt;"Completed",$L172&lt;&gt;""),"Completion date entered for a non-completed status","")))</f>
        <v/>
      </c>
    </row>
    <row r="173">
      <c r="A173" s="17" t="n"/>
      <c r="B173" s="17" t="n"/>
      <c r="C173" s="17" t="n"/>
      <c r="D173" s="17" t="n"/>
      <c r="E173" s="17" t="n"/>
      <c r="F173" s="18">
        <f>IF($E173="","",IFERROR(INDEX('Course Sessions'!$B$5:$B$104,MATCH($E173,'Course Sessions'!$A$5:$A$104,0)),"Unknown session"))</f>
        <v/>
      </c>
      <c r="G173" s="19" t="n"/>
      <c r="H173" s="17" t="n"/>
      <c r="I173" s="18">
        <f>IF($E173="","",IFERROR(INDEX('Course Sessions'!$G$5:$G$104,MATCH($E173,'Course Sessions'!$A$5:$A$104,0)),""))</f>
        <v/>
      </c>
      <c r="J173" s="20">
        <f>IF($E173="","",IFERROR(INDEX('Course Sessions'!$C$5:$C$104,MATCH($E173,'Course Sessions'!$A$5:$A$104,0)),""))</f>
        <v/>
      </c>
      <c r="K173" s="20">
        <f>IF($E173="","",IFERROR(INDEX('Course Sessions'!$D$5:$D$104,MATCH($E173,'Course Sessions'!$A$5:$A$104,0)),""))</f>
        <v/>
      </c>
      <c r="L173" s="19" t="n"/>
      <c r="M173" s="21">
        <f>IF($E173="","",IFERROR(INDEX('Course Sessions'!$J$5:$J$104,MATCH($E173,'Course Sessions'!$A$5:$A$104,0)),""))</f>
        <v/>
      </c>
      <c r="N173" s="22" t="n"/>
      <c r="O173" s="23">
        <f>IF(COUNTA($A173:$E173,$G173:$H173,$L173,$N173)=0,"",TEXTJOIN(" | ",TRUE,IF($A173="","Missing registration ID",""),IF(AND($A173&lt;&gt;"",COUNTIF($A$5:$A$204,$A173)&gt;1),"Duplicate registration ID",""),IF($B173="","Missing participant ID",""),IF($C173="","Missing participant display name",""),IF($E173="","Missing session ID",""),IF(AND($E173&lt;&gt;"",COUNTIF('Course Sessions'!$A$5:$A$104,$E173)=0),"Unknown session ID",""),IF($G173="","Missing registration date",""),IF($H173="","Missing registration status",""),IF(AND($G173&lt;&gt;"",$J173&lt;&gt;"",$G173&gt;$J173),"Registration date is after session start",""),IF(AND($H173="Completed",$L173=""),"Completion date required",""),IF(AND($L173&lt;&gt;"",$J173&lt;&gt;"",$L173&lt;$J173),"Completion date is before session start",""),IF(AND($H173&lt;&gt;"Completed",$L173&lt;&gt;""),"Completion date entered for a non-completed status","")))</f>
        <v/>
      </c>
    </row>
    <row r="174">
      <c r="A174" s="17" t="n"/>
      <c r="B174" s="17" t="n"/>
      <c r="C174" s="17" t="n"/>
      <c r="D174" s="17" t="n"/>
      <c r="E174" s="17" t="n"/>
      <c r="F174" s="18">
        <f>IF($E174="","",IFERROR(INDEX('Course Sessions'!$B$5:$B$104,MATCH($E174,'Course Sessions'!$A$5:$A$104,0)),"Unknown session"))</f>
        <v/>
      </c>
      <c r="G174" s="19" t="n"/>
      <c r="H174" s="17" t="n"/>
      <c r="I174" s="18">
        <f>IF($E174="","",IFERROR(INDEX('Course Sessions'!$G$5:$G$104,MATCH($E174,'Course Sessions'!$A$5:$A$104,0)),""))</f>
        <v/>
      </c>
      <c r="J174" s="20">
        <f>IF($E174="","",IFERROR(INDEX('Course Sessions'!$C$5:$C$104,MATCH($E174,'Course Sessions'!$A$5:$A$104,0)),""))</f>
        <v/>
      </c>
      <c r="K174" s="20">
        <f>IF($E174="","",IFERROR(INDEX('Course Sessions'!$D$5:$D$104,MATCH($E174,'Course Sessions'!$A$5:$A$104,0)),""))</f>
        <v/>
      </c>
      <c r="L174" s="19" t="n"/>
      <c r="M174" s="21">
        <f>IF($E174="","",IFERROR(INDEX('Course Sessions'!$J$5:$J$104,MATCH($E174,'Course Sessions'!$A$5:$A$104,0)),""))</f>
        <v/>
      </c>
      <c r="N174" s="22" t="n"/>
      <c r="O174" s="23">
        <f>IF(COUNTA($A174:$E174,$G174:$H174,$L174,$N174)=0,"",TEXTJOIN(" | ",TRUE,IF($A174="","Missing registration ID",""),IF(AND($A174&lt;&gt;"",COUNTIF($A$5:$A$204,$A174)&gt;1),"Duplicate registration ID",""),IF($B174="","Missing participant ID",""),IF($C174="","Missing participant display name",""),IF($E174="","Missing session ID",""),IF(AND($E174&lt;&gt;"",COUNTIF('Course Sessions'!$A$5:$A$104,$E174)=0),"Unknown session ID",""),IF($G174="","Missing registration date",""),IF($H174="","Missing registration status",""),IF(AND($G174&lt;&gt;"",$J174&lt;&gt;"",$G174&gt;$J174),"Registration date is after session start",""),IF(AND($H174="Completed",$L174=""),"Completion date required",""),IF(AND($L174&lt;&gt;"",$J174&lt;&gt;"",$L174&lt;$J174),"Completion date is before session start",""),IF(AND($H174&lt;&gt;"Completed",$L174&lt;&gt;""),"Completion date entered for a non-completed status","")))</f>
        <v/>
      </c>
    </row>
    <row r="175">
      <c r="A175" s="17" t="n"/>
      <c r="B175" s="17" t="n"/>
      <c r="C175" s="17" t="n"/>
      <c r="D175" s="17" t="n"/>
      <c r="E175" s="17" t="n"/>
      <c r="F175" s="18">
        <f>IF($E175="","",IFERROR(INDEX('Course Sessions'!$B$5:$B$104,MATCH($E175,'Course Sessions'!$A$5:$A$104,0)),"Unknown session"))</f>
        <v/>
      </c>
      <c r="G175" s="19" t="n"/>
      <c r="H175" s="17" t="n"/>
      <c r="I175" s="18">
        <f>IF($E175="","",IFERROR(INDEX('Course Sessions'!$G$5:$G$104,MATCH($E175,'Course Sessions'!$A$5:$A$104,0)),""))</f>
        <v/>
      </c>
      <c r="J175" s="20">
        <f>IF($E175="","",IFERROR(INDEX('Course Sessions'!$C$5:$C$104,MATCH($E175,'Course Sessions'!$A$5:$A$104,0)),""))</f>
        <v/>
      </c>
      <c r="K175" s="20">
        <f>IF($E175="","",IFERROR(INDEX('Course Sessions'!$D$5:$D$104,MATCH($E175,'Course Sessions'!$A$5:$A$104,0)),""))</f>
        <v/>
      </c>
      <c r="L175" s="19" t="n"/>
      <c r="M175" s="21">
        <f>IF($E175="","",IFERROR(INDEX('Course Sessions'!$J$5:$J$104,MATCH($E175,'Course Sessions'!$A$5:$A$104,0)),""))</f>
        <v/>
      </c>
      <c r="N175" s="22" t="n"/>
      <c r="O175" s="23">
        <f>IF(COUNTA($A175:$E175,$G175:$H175,$L175,$N175)=0,"",TEXTJOIN(" | ",TRUE,IF($A175="","Missing registration ID",""),IF(AND($A175&lt;&gt;"",COUNTIF($A$5:$A$204,$A175)&gt;1),"Duplicate registration ID",""),IF($B175="","Missing participant ID",""),IF($C175="","Missing participant display name",""),IF($E175="","Missing session ID",""),IF(AND($E175&lt;&gt;"",COUNTIF('Course Sessions'!$A$5:$A$104,$E175)=0),"Unknown session ID",""),IF($G175="","Missing registration date",""),IF($H175="","Missing registration status",""),IF(AND($G175&lt;&gt;"",$J175&lt;&gt;"",$G175&gt;$J175),"Registration date is after session start",""),IF(AND($H175="Completed",$L175=""),"Completion date required",""),IF(AND($L175&lt;&gt;"",$J175&lt;&gt;"",$L175&lt;$J175),"Completion date is before session start",""),IF(AND($H175&lt;&gt;"Completed",$L175&lt;&gt;""),"Completion date entered for a non-completed status","")))</f>
        <v/>
      </c>
    </row>
    <row r="176">
      <c r="A176" s="17" t="n"/>
      <c r="B176" s="17" t="n"/>
      <c r="C176" s="17" t="n"/>
      <c r="D176" s="17" t="n"/>
      <c r="E176" s="17" t="n"/>
      <c r="F176" s="18">
        <f>IF($E176="","",IFERROR(INDEX('Course Sessions'!$B$5:$B$104,MATCH($E176,'Course Sessions'!$A$5:$A$104,0)),"Unknown session"))</f>
        <v/>
      </c>
      <c r="G176" s="19" t="n"/>
      <c r="H176" s="17" t="n"/>
      <c r="I176" s="18">
        <f>IF($E176="","",IFERROR(INDEX('Course Sessions'!$G$5:$G$104,MATCH($E176,'Course Sessions'!$A$5:$A$104,0)),""))</f>
        <v/>
      </c>
      <c r="J176" s="20">
        <f>IF($E176="","",IFERROR(INDEX('Course Sessions'!$C$5:$C$104,MATCH($E176,'Course Sessions'!$A$5:$A$104,0)),""))</f>
        <v/>
      </c>
      <c r="K176" s="20">
        <f>IF($E176="","",IFERROR(INDEX('Course Sessions'!$D$5:$D$104,MATCH($E176,'Course Sessions'!$A$5:$A$104,0)),""))</f>
        <v/>
      </c>
      <c r="L176" s="19" t="n"/>
      <c r="M176" s="21">
        <f>IF($E176="","",IFERROR(INDEX('Course Sessions'!$J$5:$J$104,MATCH($E176,'Course Sessions'!$A$5:$A$104,0)),""))</f>
        <v/>
      </c>
      <c r="N176" s="22" t="n"/>
      <c r="O176" s="23">
        <f>IF(COUNTA($A176:$E176,$G176:$H176,$L176,$N176)=0,"",TEXTJOIN(" | ",TRUE,IF($A176="","Missing registration ID",""),IF(AND($A176&lt;&gt;"",COUNTIF($A$5:$A$204,$A176)&gt;1),"Duplicate registration ID",""),IF($B176="","Missing participant ID",""),IF($C176="","Missing participant display name",""),IF($E176="","Missing session ID",""),IF(AND($E176&lt;&gt;"",COUNTIF('Course Sessions'!$A$5:$A$104,$E176)=0),"Unknown session ID",""),IF($G176="","Missing registration date",""),IF($H176="","Missing registration status",""),IF(AND($G176&lt;&gt;"",$J176&lt;&gt;"",$G176&gt;$J176),"Registration date is after session start",""),IF(AND($H176="Completed",$L176=""),"Completion date required",""),IF(AND($L176&lt;&gt;"",$J176&lt;&gt;"",$L176&lt;$J176),"Completion date is before session start",""),IF(AND($H176&lt;&gt;"Completed",$L176&lt;&gt;""),"Completion date entered for a non-completed status","")))</f>
        <v/>
      </c>
    </row>
    <row r="177">
      <c r="A177" s="17" t="n"/>
      <c r="B177" s="17" t="n"/>
      <c r="C177" s="17" t="n"/>
      <c r="D177" s="17" t="n"/>
      <c r="E177" s="17" t="n"/>
      <c r="F177" s="18">
        <f>IF($E177="","",IFERROR(INDEX('Course Sessions'!$B$5:$B$104,MATCH($E177,'Course Sessions'!$A$5:$A$104,0)),"Unknown session"))</f>
        <v/>
      </c>
      <c r="G177" s="19" t="n"/>
      <c r="H177" s="17" t="n"/>
      <c r="I177" s="18">
        <f>IF($E177="","",IFERROR(INDEX('Course Sessions'!$G$5:$G$104,MATCH($E177,'Course Sessions'!$A$5:$A$104,0)),""))</f>
        <v/>
      </c>
      <c r="J177" s="20">
        <f>IF($E177="","",IFERROR(INDEX('Course Sessions'!$C$5:$C$104,MATCH($E177,'Course Sessions'!$A$5:$A$104,0)),""))</f>
        <v/>
      </c>
      <c r="K177" s="20">
        <f>IF($E177="","",IFERROR(INDEX('Course Sessions'!$D$5:$D$104,MATCH($E177,'Course Sessions'!$A$5:$A$104,0)),""))</f>
        <v/>
      </c>
      <c r="L177" s="19" t="n"/>
      <c r="M177" s="21">
        <f>IF($E177="","",IFERROR(INDEX('Course Sessions'!$J$5:$J$104,MATCH($E177,'Course Sessions'!$A$5:$A$104,0)),""))</f>
        <v/>
      </c>
      <c r="N177" s="22" t="n"/>
      <c r="O177" s="23">
        <f>IF(COUNTA($A177:$E177,$G177:$H177,$L177,$N177)=0,"",TEXTJOIN(" | ",TRUE,IF($A177="","Missing registration ID",""),IF(AND($A177&lt;&gt;"",COUNTIF($A$5:$A$204,$A177)&gt;1),"Duplicate registration ID",""),IF($B177="","Missing participant ID",""),IF($C177="","Missing participant display name",""),IF($E177="","Missing session ID",""),IF(AND($E177&lt;&gt;"",COUNTIF('Course Sessions'!$A$5:$A$104,$E177)=0),"Unknown session ID",""),IF($G177="","Missing registration date",""),IF($H177="","Missing registration status",""),IF(AND($G177&lt;&gt;"",$J177&lt;&gt;"",$G177&gt;$J177),"Registration date is after session start",""),IF(AND($H177="Completed",$L177=""),"Completion date required",""),IF(AND($L177&lt;&gt;"",$J177&lt;&gt;"",$L177&lt;$J177),"Completion date is before session start",""),IF(AND($H177&lt;&gt;"Completed",$L177&lt;&gt;""),"Completion date entered for a non-completed status","")))</f>
        <v/>
      </c>
    </row>
    <row r="178">
      <c r="A178" s="17" t="n"/>
      <c r="B178" s="17" t="n"/>
      <c r="C178" s="17" t="n"/>
      <c r="D178" s="17" t="n"/>
      <c r="E178" s="17" t="n"/>
      <c r="F178" s="18">
        <f>IF($E178="","",IFERROR(INDEX('Course Sessions'!$B$5:$B$104,MATCH($E178,'Course Sessions'!$A$5:$A$104,0)),"Unknown session"))</f>
        <v/>
      </c>
      <c r="G178" s="19" t="n"/>
      <c r="H178" s="17" t="n"/>
      <c r="I178" s="18">
        <f>IF($E178="","",IFERROR(INDEX('Course Sessions'!$G$5:$G$104,MATCH($E178,'Course Sessions'!$A$5:$A$104,0)),""))</f>
        <v/>
      </c>
      <c r="J178" s="20">
        <f>IF($E178="","",IFERROR(INDEX('Course Sessions'!$C$5:$C$104,MATCH($E178,'Course Sessions'!$A$5:$A$104,0)),""))</f>
        <v/>
      </c>
      <c r="K178" s="20">
        <f>IF($E178="","",IFERROR(INDEX('Course Sessions'!$D$5:$D$104,MATCH($E178,'Course Sessions'!$A$5:$A$104,0)),""))</f>
        <v/>
      </c>
      <c r="L178" s="19" t="n"/>
      <c r="M178" s="21">
        <f>IF($E178="","",IFERROR(INDEX('Course Sessions'!$J$5:$J$104,MATCH($E178,'Course Sessions'!$A$5:$A$104,0)),""))</f>
        <v/>
      </c>
      <c r="N178" s="22" t="n"/>
      <c r="O178" s="23">
        <f>IF(COUNTA($A178:$E178,$G178:$H178,$L178,$N178)=0,"",TEXTJOIN(" | ",TRUE,IF($A178="","Missing registration ID",""),IF(AND($A178&lt;&gt;"",COUNTIF($A$5:$A$204,$A178)&gt;1),"Duplicate registration ID",""),IF($B178="","Missing participant ID",""),IF($C178="","Missing participant display name",""),IF($E178="","Missing session ID",""),IF(AND($E178&lt;&gt;"",COUNTIF('Course Sessions'!$A$5:$A$104,$E178)=0),"Unknown session ID",""),IF($G178="","Missing registration date",""),IF($H178="","Missing registration status",""),IF(AND($G178&lt;&gt;"",$J178&lt;&gt;"",$G178&gt;$J178),"Registration date is after session start",""),IF(AND($H178="Completed",$L178=""),"Completion date required",""),IF(AND($L178&lt;&gt;"",$J178&lt;&gt;"",$L178&lt;$J178),"Completion date is before session start",""),IF(AND($H178&lt;&gt;"Completed",$L178&lt;&gt;""),"Completion date entered for a non-completed status","")))</f>
        <v/>
      </c>
    </row>
    <row r="179">
      <c r="A179" s="17" t="n"/>
      <c r="B179" s="17" t="n"/>
      <c r="C179" s="17" t="n"/>
      <c r="D179" s="17" t="n"/>
      <c r="E179" s="17" t="n"/>
      <c r="F179" s="18">
        <f>IF($E179="","",IFERROR(INDEX('Course Sessions'!$B$5:$B$104,MATCH($E179,'Course Sessions'!$A$5:$A$104,0)),"Unknown session"))</f>
        <v/>
      </c>
      <c r="G179" s="19" t="n"/>
      <c r="H179" s="17" t="n"/>
      <c r="I179" s="18">
        <f>IF($E179="","",IFERROR(INDEX('Course Sessions'!$G$5:$G$104,MATCH($E179,'Course Sessions'!$A$5:$A$104,0)),""))</f>
        <v/>
      </c>
      <c r="J179" s="20">
        <f>IF($E179="","",IFERROR(INDEX('Course Sessions'!$C$5:$C$104,MATCH($E179,'Course Sessions'!$A$5:$A$104,0)),""))</f>
        <v/>
      </c>
      <c r="K179" s="20">
        <f>IF($E179="","",IFERROR(INDEX('Course Sessions'!$D$5:$D$104,MATCH($E179,'Course Sessions'!$A$5:$A$104,0)),""))</f>
        <v/>
      </c>
      <c r="L179" s="19" t="n"/>
      <c r="M179" s="21">
        <f>IF($E179="","",IFERROR(INDEX('Course Sessions'!$J$5:$J$104,MATCH($E179,'Course Sessions'!$A$5:$A$104,0)),""))</f>
        <v/>
      </c>
      <c r="N179" s="22" t="n"/>
      <c r="O179" s="23">
        <f>IF(COUNTA($A179:$E179,$G179:$H179,$L179,$N179)=0,"",TEXTJOIN(" | ",TRUE,IF($A179="","Missing registration ID",""),IF(AND($A179&lt;&gt;"",COUNTIF($A$5:$A$204,$A179)&gt;1),"Duplicate registration ID",""),IF($B179="","Missing participant ID",""),IF($C179="","Missing participant display name",""),IF($E179="","Missing session ID",""),IF(AND($E179&lt;&gt;"",COUNTIF('Course Sessions'!$A$5:$A$104,$E179)=0),"Unknown session ID",""),IF($G179="","Missing registration date",""),IF($H179="","Missing registration status",""),IF(AND($G179&lt;&gt;"",$J179&lt;&gt;"",$G179&gt;$J179),"Registration date is after session start",""),IF(AND($H179="Completed",$L179=""),"Completion date required",""),IF(AND($L179&lt;&gt;"",$J179&lt;&gt;"",$L179&lt;$J179),"Completion date is before session start",""),IF(AND($H179&lt;&gt;"Completed",$L179&lt;&gt;""),"Completion date entered for a non-completed status","")))</f>
        <v/>
      </c>
    </row>
    <row r="180">
      <c r="A180" s="17" t="n"/>
      <c r="B180" s="17" t="n"/>
      <c r="C180" s="17" t="n"/>
      <c r="D180" s="17" t="n"/>
      <c r="E180" s="17" t="n"/>
      <c r="F180" s="18">
        <f>IF($E180="","",IFERROR(INDEX('Course Sessions'!$B$5:$B$104,MATCH($E180,'Course Sessions'!$A$5:$A$104,0)),"Unknown session"))</f>
        <v/>
      </c>
      <c r="G180" s="19" t="n"/>
      <c r="H180" s="17" t="n"/>
      <c r="I180" s="18">
        <f>IF($E180="","",IFERROR(INDEX('Course Sessions'!$G$5:$G$104,MATCH($E180,'Course Sessions'!$A$5:$A$104,0)),""))</f>
        <v/>
      </c>
      <c r="J180" s="20">
        <f>IF($E180="","",IFERROR(INDEX('Course Sessions'!$C$5:$C$104,MATCH($E180,'Course Sessions'!$A$5:$A$104,0)),""))</f>
        <v/>
      </c>
      <c r="K180" s="20">
        <f>IF($E180="","",IFERROR(INDEX('Course Sessions'!$D$5:$D$104,MATCH($E180,'Course Sessions'!$A$5:$A$104,0)),""))</f>
        <v/>
      </c>
      <c r="L180" s="19" t="n"/>
      <c r="M180" s="21">
        <f>IF($E180="","",IFERROR(INDEX('Course Sessions'!$J$5:$J$104,MATCH($E180,'Course Sessions'!$A$5:$A$104,0)),""))</f>
        <v/>
      </c>
      <c r="N180" s="22" t="n"/>
      <c r="O180" s="23">
        <f>IF(COUNTA($A180:$E180,$G180:$H180,$L180,$N180)=0,"",TEXTJOIN(" | ",TRUE,IF($A180="","Missing registration ID",""),IF(AND($A180&lt;&gt;"",COUNTIF($A$5:$A$204,$A180)&gt;1),"Duplicate registration ID",""),IF($B180="","Missing participant ID",""),IF($C180="","Missing participant display name",""),IF($E180="","Missing session ID",""),IF(AND($E180&lt;&gt;"",COUNTIF('Course Sessions'!$A$5:$A$104,$E180)=0),"Unknown session ID",""),IF($G180="","Missing registration date",""),IF($H180="","Missing registration status",""),IF(AND($G180&lt;&gt;"",$J180&lt;&gt;"",$G180&gt;$J180),"Registration date is after session start",""),IF(AND($H180="Completed",$L180=""),"Completion date required",""),IF(AND($L180&lt;&gt;"",$J180&lt;&gt;"",$L180&lt;$J180),"Completion date is before session start",""),IF(AND($H180&lt;&gt;"Completed",$L180&lt;&gt;""),"Completion date entered for a non-completed status","")))</f>
        <v/>
      </c>
    </row>
    <row r="181">
      <c r="A181" s="17" t="n"/>
      <c r="B181" s="17" t="n"/>
      <c r="C181" s="17" t="n"/>
      <c r="D181" s="17" t="n"/>
      <c r="E181" s="17" t="n"/>
      <c r="F181" s="18">
        <f>IF($E181="","",IFERROR(INDEX('Course Sessions'!$B$5:$B$104,MATCH($E181,'Course Sessions'!$A$5:$A$104,0)),"Unknown session"))</f>
        <v/>
      </c>
      <c r="G181" s="19" t="n"/>
      <c r="H181" s="17" t="n"/>
      <c r="I181" s="18">
        <f>IF($E181="","",IFERROR(INDEX('Course Sessions'!$G$5:$G$104,MATCH($E181,'Course Sessions'!$A$5:$A$104,0)),""))</f>
        <v/>
      </c>
      <c r="J181" s="20">
        <f>IF($E181="","",IFERROR(INDEX('Course Sessions'!$C$5:$C$104,MATCH($E181,'Course Sessions'!$A$5:$A$104,0)),""))</f>
        <v/>
      </c>
      <c r="K181" s="20">
        <f>IF($E181="","",IFERROR(INDEX('Course Sessions'!$D$5:$D$104,MATCH($E181,'Course Sessions'!$A$5:$A$104,0)),""))</f>
        <v/>
      </c>
      <c r="L181" s="19" t="n"/>
      <c r="M181" s="21">
        <f>IF($E181="","",IFERROR(INDEX('Course Sessions'!$J$5:$J$104,MATCH($E181,'Course Sessions'!$A$5:$A$104,0)),""))</f>
        <v/>
      </c>
      <c r="N181" s="22" t="n"/>
      <c r="O181" s="23">
        <f>IF(COUNTA($A181:$E181,$G181:$H181,$L181,$N181)=0,"",TEXTJOIN(" | ",TRUE,IF($A181="","Missing registration ID",""),IF(AND($A181&lt;&gt;"",COUNTIF($A$5:$A$204,$A181)&gt;1),"Duplicate registration ID",""),IF($B181="","Missing participant ID",""),IF($C181="","Missing participant display name",""),IF($E181="","Missing session ID",""),IF(AND($E181&lt;&gt;"",COUNTIF('Course Sessions'!$A$5:$A$104,$E181)=0),"Unknown session ID",""),IF($G181="","Missing registration date",""),IF($H181="","Missing registration status",""),IF(AND($G181&lt;&gt;"",$J181&lt;&gt;"",$G181&gt;$J181),"Registration date is after session start",""),IF(AND($H181="Completed",$L181=""),"Completion date required",""),IF(AND($L181&lt;&gt;"",$J181&lt;&gt;"",$L181&lt;$J181),"Completion date is before session start",""),IF(AND($H181&lt;&gt;"Completed",$L181&lt;&gt;""),"Completion date entered for a non-completed status","")))</f>
        <v/>
      </c>
    </row>
    <row r="182">
      <c r="A182" s="17" t="n"/>
      <c r="B182" s="17" t="n"/>
      <c r="C182" s="17" t="n"/>
      <c r="D182" s="17" t="n"/>
      <c r="E182" s="17" t="n"/>
      <c r="F182" s="18">
        <f>IF($E182="","",IFERROR(INDEX('Course Sessions'!$B$5:$B$104,MATCH($E182,'Course Sessions'!$A$5:$A$104,0)),"Unknown session"))</f>
        <v/>
      </c>
      <c r="G182" s="19" t="n"/>
      <c r="H182" s="17" t="n"/>
      <c r="I182" s="18">
        <f>IF($E182="","",IFERROR(INDEX('Course Sessions'!$G$5:$G$104,MATCH($E182,'Course Sessions'!$A$5:$A$104,0)),""))</f>
        <v/>
      </c>
      <c r="J182" s="20">
        <f>IF($E182="","",IFERROR(INDEX('Course Sessions'!$C$5:$C$104,MATCH($E182,'Course Sessions'!$A$5:$A$104,0)),""))</f>
        <v/>
      </c>
      <c r="K182" s="20">
        <f>IF($E182="","",IFERROR(INDEX('Course Sessions'!$D$5:$D$104,MATCH($E182,'Course Sessions'!$A$5:$A$104,0)),""))</f>
        <v/>
      </c>
      <c r="L182" s="19" t="n"/>
      <c r="M182" s="21">
        <f>IF($E182="","",IFERROR(INDEX('Course Sessions'!$J$5:$J$104,MATCH($E182,'Course Sessions'!$A$5:$A$104,0)),""))</f>
        <v/>
      </c>
      <c r="N182" s="22" t="n"/>
      <c r="O182" s="23">
        <f>IF(COUNTA($A182:$E182,$G182:$H182,$L182,$N182)=0,"",TEXTJOIN(" | ",TRUE,IF($A182="","Missing registration ID",""),IF(AND($A182&lt;&gt;"",COUNTIF($A$5:$A$204,$A182)&gt;1),"Duplicate registration ID",""),IF($B182="","Missing participant ID",""),IF($C182="","Missing participant display name",""),IF($E182="","Missing session ID",""),IF(AND($E182&lt;&gt;"",COUNTIF('Course Sessions'!$A$5:$A$104,$E182)=0),"Unknown session ID",""),IF($G182="","Missing registration date",""),IF($H182="","Missing registration status",""),IF(AND($G182&lt;&gt;"",$J182&lt;&gt;"",$G182&gt;$J182),"Registration date is after session start",""),IF(AND($H182="Completed",$L182=""),"Completion date required",""),IF(AND($L182&lt;&gt;"",$J182&lt;&gt;"",$L182&lt;$J182),"Completion date is before session start",""),IF(AND($H182&lt;&gt;"Completed",$L182&lt;&gt;""),"Completion date entered for a non-completed status","")))</f>
        <v/>
      </c>
    </row>
    <row r="183">
      <c r="A183" s="17" t="n"/>
      <c r="B183" s="17" t="n"/>
      <c r="C183" s="17" t="n"/>
      <c r="D183" s="17" t="n"/>
      <c r="E183" s="17" t="n"/>
      <c r="F183" s="18">
        <f>IF($E183="","",IFERROR(INDEX('Course Sessions'!$B$5:$B$104,MATCH($E183,'Course Sessions'!$A$5:$A$104,0)),"Unknown session"))</f>
        <v/>
      </c>
      <c r="G183" s="19" t="n"/>
      <c r="H183" s="17" t="n"/>
      <c r="I183" s="18">
        <f>IF($E183="","",IFERROR(INDEX('Course Sessions'!$G$5:$G$104,MATCH($E183,'Course Sessions'!$A$5:$A$104,0)),""))</f>
        <v/>
      </c>
      <c r="J183" s="20">
        <f>IF($E183="","",IFERROR(INDEX('Course Sessions'!$C$5:$C$104,MATCH($E183,'Course Sessions'!$A$5:$A$104,0)),""))</f>
        <v/>
      </c>
      <c r="K183" s="20">
        <f>IF($E183="","",IFERROR(INDEX('Course Sessions'!$D$5:$D$104,MATCH($E183,'Course Sessions'!$A$5:$A$104,0)),""))</f>
        <v/>
      </c>
      <c r="L183" s="19" t="n"/>
      <c r="M183" s="21">
        <f>IF($E183="","",IFERROR(INDEX('Course Sessions'!$J$5:$J$104,MATCH($E183,'Course Sessions'!$A$5:$A$104,0)),""))</f>
        <v/>
      </c>
      <c r="N183" s="22" t="n"/>
      <c r="O183" s="23">
        <f>IF(COUNTA($A183:$E183,$G183:$H183,$L183,$N183)=0,"",TEXTJOIN(" | ",TRUE,IF($A183="","Missing registration ID",""),IF(AND($A183&lt;&gt;"",COUNTIF($A$5:$A$204,$A183)&gt;1),"Duplicate registration ID",""),IF($B183="","Missing participant ID",""),IF($C183="","Missing participant display name",""),IF($E183="","Missing session ID",""),IF(AND($E183&lt;&gt;"",COUNTIF('Course Sessions'!$A$5:$A$104,$E183)=0),"Unknown session ID",""),IF($G183="","Missing registration date",""),IF($H183="","Missing registration status",""),IF(AND($G183&lt;&gt;"",$J183&lt;&gt;"",$G183&gt;$J183),"Registration date is after session start",""),IF(AND($H183="Completed",$L183=""),"Completion date required",""),IF(AND($L183&lt;&gt;"",$J183&lt;&gt;"",$L183&lt;$J183),"Completion date is before session start",""),IF(AND($H183&lt;&gt;"Completed",$L183&lt;&gt;""),"Completion date entered for a non-completed status","")))</f>
        <v/>
      </c>
    </row>
    <row r="184">
      <c r="A184" s="17" t="n"/>
      <c r="B184" s="17" t="n"/>
      <c r="C184" s="17" t="n"/>
      <c r="D184" s="17" t="n"/>
      <c r="E184" s="17" t="n"/>
      <c r="F184" s="18">
        <f>IF($E184="","",IFERROR(INDEX('Course Sessions'!$B$5:$B$104,MATCH($E184,'Course Sessions'!$A$5:$A$104,0)),"Unknown session"))</f>
        <v/>
      </c>
      <c r="G184" s="19" t="n"/>
      <c r="H184" s="17" t="n"/>
      <c r="I184" s="18">
        <f>IF($E184="","",IFERROR(INDEX('Course Sessions'!$G$5:$G$104,MATCH($E184,'Course Sessions'!$A$5:$A$104,0)),""))</f>
        <v/>
      </c>
      <c r="J184" s="20">
        <f>IF($E184="","",IFERROR(INDEX('Course Sessions'!$C$5:$C$104,MATCH($E184,'Course Sessions'!$A$5:$A$104,0)),""))</f>
        <v/>
      </c>
      <c r="K184" s="20">
        <f>IF($E184="","",IFERROR(INDEX('Course Sessions'!$D$5:$D$104,MATCH($E184,'Course Sessions'!$A$5:$A$104,0)),""))</f>
        <v/>
      </c>
      <c r="L184" s="19" t="n"/>
      <c r="M184" s="21">
        <f>IF($E184="","",IFERROR(INDEX('Course Sessions'!$J$5:$J$104,MATCH($E184,'Course Sessions'!$A$5:$A$104,0)),""))</f>
        <v/>
      </c>
      <c r="N184" s="22" t="n"/>
      <c r="O184" s="23">
        <f>IF(COUNTA($A184:$E184,$G184:$H184,$L184,$N184)=0,"",TEXTJOIN(" | ",TRUE,IF($A184="","Missing registration ID",""),IF(AND($A184&lt;&gt;"",COUNTIF($A$5:$A$204,$A184)&gt;1),"Duplicate registration ID",""),IF($B184="","Missing participant ID",""),IF($C184="","Missing participant display name",""),IF($E184="","Missing session ID",""),IF(AND($E184&lt;&gt;"",COUNTIF('Course Sessions'!$A$5:$A$104,$E184)=0),"Unknown session ID",""),IF($G184="","Missing registration date",""),IF($H184="","Missing registration status",""),IF(AND($G184&lt;&gt;"",$J184&lt;&gt;"",$G184&gt;$J184),"Registration date is after session start",""),IF(AND($H184="Completed",$L184=""),"Completion date required",""),IF(AND($L184&lt;&gt;"",$J184&lt;&gt;"",$L184&lt;$J184),"Completion date is before session start",""),IF(AND($H184&lt;&gt;"Completed",$L184&lt;&gt;""),"Completion date entered for a non-completed status","")))</f>
        <v/>
      </c>
    </row>
    <row r="185">
      <c r="A185" s="17" t="n"/>
      <c r="B185" s="17" t="n"/>
      <c r="C185" s="17" t="n"/>
      <c r="D185" s="17" t="n"/>
      <c r="E185" s="17" t="n"/>
      <c r="F185" s="18">
        <f>IF($E185="","",IFERROR(INDEX('Course Sessions'!$B$5:$B$104,MATCH($E185,'Course Sessions'!$A$5:$A$104,0)),"Unknown session"))</f>
        <v/>
      </c>
      <c r="G185" s="19" t="n"/>
      <c r="H185" s="17" t="n"/>
      <c r="I185" s="18">
        <f>IF($E185="","",IFERROR(INDEX('Course Sessions'!$G$5:$G$104,MATCH($E185,'Course Sessions'!$A$5:$A$104,0)),""))</f>
        <v/>
      </c>
      <c r="J185" s="20">
        <f>IF($E185="","",IFERROR(INDEX('Course Sessions'!$C$5:$C$104,MATCH($E185,'Course Sessions'!$A$5:$A$104,0)),""))</f>
        <v/>
      </c>
      <c r="K185" s="20">
        <f>IF($E185="","",IFERROR(INDEX('Course Sessions'!$D$5:$D$104,MATCH($E185,'Course Sessions'!$A$5:$A$104,0)),""))</f>
        <v/>
      </c>
      <c r="L185" s="19" t="n"/>
      <c r="M185" s="21">
        <f>IF($E185="","",IFERROR(INDEX('Course Sessions'!$J$5:$J$104,MATCH($E185,'Course Sessions'!$A$5:$A$104,0)),""))</f>
        <v/>
      </c>
      <c r="N185" s="22" t="n"/>
      <c r="O185" s="23">
        <f>IF(COUNTA($A185:$E185,$G185:$H185,$L185,$N185)=0,"",TEXTJOIN(" | ",TRUE,IF($A185="","Missing registration ID",""),IF(AND($A185&lt;&gt;"",COUNTIF($A$5:$A$204,$A185)&gt;1),"Duplicate registration ID",""),IF($B185="","Missing participant ID",""),IF($C185="","Missing participant display name",""),IF($E185="","Missing session ID",""),IF(AND($E185&lt;&gt;"",COUNTIF('Course Sessions'!$A$5:$A$104,$E185)=0),"Unknown session ID",""),IF($G185="","Missing registration date",""),IF($H185="","Missing registration status",""),IF(AND($G185&lt;&gt;"",$J185&lt;&gt;"",$G185&gt;$J185),"Registration date is after session start",""),IF(AND($H185="Completed",$L185=""),"Completion date required",""),IF(AND($L185&lt;&gt;"",$J185&lt;&gt;"",$L185&lt;$J185),"Completion date is before session start",""),IF(AND($H185&lt;&gt;"Completed",$L185&lt;&gt;""),"Completion date entered for a non-completed status","")))</f>
        <v/>
      </c>
    </row>
    <row r="186">
      <c r="A186" s="17" t="n"/>
      <c r="B186" s="17" t="n"/>
      <c r="C186" s="17" t="n"/>
      <c r="D186" s="17" t="n"/>
      <c r="E186" s="17" t="n"/>
      <c r="F186" s="18">
        <f>IF($E186="","",IFERROR(INDEX('Course Sessions'!$B$5:$B$104,MATCH($E186,'Course Sessions'!$A$5:$A$104,0)),"Unknown session"))</f>
        <v/>
      </c>
      <c r="G186" s="19" t="n"/>
      <c r="H186" s="17" t="n"/>
      <c r="I186" s="18">
        <f>IF($E186="","",IFERROR(INDEX('Course Sessions'!$G$5:$G$104,MATCH($E186,'Course Sessions'!$A$5:$A$104,0)),""))</f>
        <v/>
      </c>
      <c r="J186" s="20">
        <f>IF($E186="","",IFERROR(INDEX('Course Sessions'!$C$5:$C$104,MATCH($E186,'Course Sessions'!$A$5:$A$104,0)),""))</f>
        <v/>
      </c>
      <c r="K186" s="20">
        <f>IF($E186="","",IFERROR(INDEX('Course Sessions'!$D$5:$D$104,MATCH($E186,'Course Sessions'!$A$5:$A$104,0)),""))</f>
        <v/>
      </c>
      <c r="L186" s="19" t="n"/>
      <c r="M186" s="21">
        <f>IF($E186="","",IFERROR(INDEX('Course Sessions'!$J$5:$J$104,MATCH($E186,'Course Sessions'!$A$5:$A$104,0)),""))</f>
        <v/>
      </c>
      <c r="N186" s="22" t="n"/>
      <c r="O186" s="23">
        <f>IF(COUNTA($A186:$E186,$G186:$H186,$L186,$N186)=0,"",TEXTJOIN(" | ",TRUE,IF($A186="","Missing registration ID",""),IF(AND($A186&lt;&gt;"",COUNTIF($A$5:$A$204,$A186)&gt;1),"Duplicate registration ID",""),IF($B186="","Missing participant ID",""),IF($C186="","Missing participant display name",""),IF($E186="","Missing session ID",""),IF(AND($E186&lt;&gt;"",COUNTIF('Course Sessions'!$A$5:$A$104,$E186)=0),"Unknown session ID",""),IF($G186="","Missing registration date",""),IF($H186="","Missing registration status",""),IF(AND($G186&lt;&gt;"",$J186&lt;&gt;"",$G186&gt;$J186),"Registration date is after session start",""),IF(AND($H186="Completed",$L186=""),"Completion date required",""),IF(AND($L186&lt;&gt;"",$J186&lt;&gt;"",$L186&lt;$J186),"Completion date is before session start",""),IF(AND($H186&lt;&gt;"Completed",$L186&lt;&gt;""),"Completion date entered for a non-completed status","")))</f>
        <v/>
      </c>
    </row>
    <row r="187">
      <c r="A187" s="17" t="n"/>
      <c r="B187" s="17" t="n"/>
      <c r="C187" s="17" t="n"/>
      <c r="D187" s="17" t="n"/>
      <c r="E187" s="17" t="n"/>
      <c r="F187" s="18">
        <f>IF($E187="","",IFERROR(INDEX('Course Sessions'!$B$5:$B$104,MATCH($E187,'Course Sessions'!$A$5:$A$104,0)),"Unknown session"))</f>
        <v/>
      </c>
      <c r="G187" s="19" t="n"/>
      <c r="H187" s="17" t="n"/>
      <c r="I187" s="18">
        <f>IF($E187="","",IFERROR(INDEX('Course Sessions'!$G$5:$G$104,MATCH($E187,'Course Sessions'!$A$5:$A$104,0)),""))</f>
        <v/>
      </c>
      <c r="J187" s="20">
        <f>IF($E187="","",IFERROR(INDEX('Course Sessions'!$C$5:$C$104,MATCH($E187,'Course Sessions'!$A$5:$A$104,0)),""))</f>
        <v/>
      </c>
      <c r="K187" s="20">
        <f>IF($E187="","",IFERROR(INDEX('Course Sessions'!$D$5:$D$104,MATCH($E187,'Course Sessions'!$A$5:$A$104,0)),""))</f>
        <v/>
      </c>
      <c r="L187" s="19" t="n"/>
      <c r="M187" s="21">
        <f>IF($E187="","",IFERROR(INDEX('Course Sessions'!$J$5:$J$104,MATCH($E187,'Course Sessions'!$A$5:$A$104,0)),""))</f>
        <v/>
      </c>
      <c r="N187" s="22" t="n"/>
      <c r="O187" s="23">
        <f>IF(COUNTA($A187:$E187,$G187:$H187,$L187,$N187)=0,"",TEXTJOIN(" | ",TRUE,IF($A187="","Missing registration ID",""),IF(AND($A187&lt;&gt;"",COUNTIF($A$5:$A$204,$A187)&gt;1),"Duplicate registration ID",""),IF($B187="","Missing participant ID",""),IF($C187="","Missing participant display name",""),IF($E187="","Missing session ID",""),IF(AND($E187&lt;&gt;"",COUNTIF('Course Sessions'!$A$5:$A$104,$E187)=0),"Unknown session ID",""),IF($G187="","Missing registration date",""),IF($H187="","Missing registration status",""),IF(AND($G187&lt;&gt;"",$J187&lt;&gt;"",$G187&gt;$J187),"Registration date is after session start",""),IF(AND($H187="Completed",$L187=""),"Completion date required",""),IF(AND($L187&lt;&gt;"",$J187&lt;&gt;"",$L187&lt;$J187),"Completion date is before session start",""),IF(AND($H187&lt;&gt;"Completed",$L187&lt;&gt;""),"Completion date entered for a non-completed status","")))</f>
        <v/>
      </c>
    </row>
    <row r="188">
      <c r="A188" s="17" t="n"/>
      <c r="B188" s="17" t="n"/>
      <c r="C188" s="17" t="n"/>
      <c r="D188" s="17" t="n"/>
      <c r="E188" s="17" t="n"/>
      <c r="F188" s="18">
        <f>IF($E188="","",IFERROR(INDEX('Course Sessions'!$B$5:$B$104,MATCH($E188,'Course Sessions'!$A$5:$A$104,0)),"Unknown session"))</f>
        <v/>
      </c>
      <c r="G188" s="19" t="n"/>
      <c r="H188" s="17" t="n"/>
      <c r="I188" s="18">
        <f>IF($E188="","",IFERROR(INDEX('Course Sessions'!$G$5:$G$104,MATCH($E188,'Course Sessions'!$A$5:$A$104,0)),""))</f>
        <v/>
      </c>
      <c r="J188" s="20">
        <f>IF($E188="","",IFERROR(INDEX('Course Sessions'!$C$5:$C$104,MATCH($E188,'Course Sessions'!$A$5:$A$104,0)),""))</f>
        <v/>
      </c>
      <c r="K188" s="20">
        <f>IF($E188="","",IFERROR(INDEX('Course Sessions'!$D$5:$D$104,MATCH($E188,'Course Sessions'!$A$5:$A$104,0)),""))</f>
        <v/>
      </c>
      <c r="L188" s="19" t="n"/>
      <c r="M188" s="21">
        <f>IF($E188="","",IFERROR(INDEX('Course Sessions'!$J$5:$J$104,MATCH($E188,'Course Sessions'!$A$5:$A$104,0)),""))</f>
        <v/>
      </c>
      <c r="N188" s="22" t="n"/>
      <c r="O188" s="23">
        <f>IF(COUNTA($A188:$E188,$G188:$H188,$L188,$N188)=0,"",TEXTJOIN(" | ",TRUE,IF($A188="","Missing registration ID",""),IF(AND($A188&lt;&gt;"",COUNTIF($A$5:$A$204,$A188)&gt;1),"Duplicate registration ID",""),IF($B188="","Missing participant ID",""),IF($C188="","Missing participant display name",""),IF($E188="","Missing session ID",""),IF(AND($E188&lt;&gt;"",COUNTIF('Course Sessions'!$A$5:$A$104,$E188)=0),"Unknown session ID",""),IF($G188="","Missing registration date",""),IF($H188="","Missing registration status",""),IF(AND($G188&lt;&gt;"",$J188&lt;&gt;"",$G188&gt;$J188),"Registration date is after session start",""),IF(AND($H188="Completed",$L188=""),"Completion date required",""),IF(AND($L188&lt;&gt;"",$J188&lt;&gt;"",$L188&lt;$J188),"Completion date is before session start",""),IF(AND($H188&lt;&gt;"Completed",$L188&lt;&gt;""),"Completion date entered for a non-completed status","")))</f>
        <v/>
      </c>
    </row>
    <row r="189">
      <c r="A189" s="17" t="n"/>
      <c r="B189" s="17" t="n"/>
      <c r="C189" s="17" t="n"/>
      <c r="D189" s="17" t="n"/>
      <c r="E189" s="17" t="n"/>
      <c r="F189" s="18">
        <f>IF($E189="","",IFERROR(INDEX('Course Sessions'!$B$5:$B$104,MATCH($E189,'Course Sessions'!$A$5:$A$104,0)),"Unknown session"))</f>
        <v/>
      </c>
      <c r="G189" s="19" t="n"/>
      <c r="H189" s="17" t="n"/>
      <c r="I189" s="18">
        <f>IF($E189="","",IFERROR(INDEX('Course Sessions'!$G$5:$G$104,MATCH($E189,'Course Sessions'!$A$5:$A$104,0)),""))</f>
        <v/>
      </c>
      <c r="J189" s="20">
        <f>IF($E189="","",IFERROR(INDEX('Course Sessions'!$C$5:$C$104,MATCH($E189,'Course Sessions'!$A$5:$A$104,0)),""))</f>
        <v/>
      </c>
      <c r="K189" s="20">
        <f>IF($E189="","",IFERROR(INDEX('Course Sessions'!$D$5:$D$104,MATCH($E189,'Course Sessions'!$A$5:$A$104,0)),""))</f>
        <v/>
      </c>
      <c r="L189" s="19" t="n"/>
      <c r="M189" s="21">
        <f>IF($E189="","",IFERROR(INDEX('Course Sessions'!$J$5:$J$104,MATCH($E189,'Course Sessions'!$A$5:$A$104,0)),""))</f>
        <v/>
      </c>
      <c r="N189" s="22" t="n"/>
      <c r="O189" s="23">
        <f>IF(COUNTA($A189:$E189,$G189:$H189,$L189,$N189)=0,"",TEXTJOIN(" | ",TRUE,IF($A189="","Missing registration ID",""),IF(AND($A189&lt;&gt;"",COUNTIF($A$5:$A$204,$A189)&gt;1),"Duplicate registration ID",""),IF($B189="","Missing participant ID",""),IF($C189="","Missing participant display name",""),IF($E189="","Missing session ID",""),IF(AND($E189&lt;&gt;"",COUNTIF('Course Sessions'!$A$5:$A$104,$E189)=0),"Unknown session ID",""),IF($G189="","Missing registration date",""),IF($H189="","Missing registration status",""),IF(AND($G189&lt;&gt;"",$J189&lt;&gt;"",$G189&gt;$J189),"Registration date is after session start",""),IF(AND($H189="Completed",$L189=""),"Completion date required",""),IF(AND($L189&lt;&gt;"",$J189&lt;&gt;"",$L189&lt;$J189),"Completion date is before session start",""),IF(AND($H189&lt;&gt;"Completed",$L189&lt;&gt;""),"Completion date entered for a non-completed status","")))</f>
        <v/>
      </c>
    </row>
    <row r="190">
      <c r="A190" s="17" t="n"/>
      <c r="B190" s="17" t="n"/>
      <c r="C190" s="17" t="n"/>
      <c r="D190" s="17" t="n"/>
      <c r="E190" s="17" t="n"/>
      <c r="F190" s="18">
        <f>IF($E190="","",IFERROR(INDEX('Course Sessions'!$B$5:$B$104,MATCH($E190,'Course Sessions'!$A$5:$A$104,0)),"Unknown session"))</f>
        <v/>
      </c>
      <c r="G190" s="19" t="n"/>
      <c r="H190" s="17" t="n"/>
      <c r="I190" s="18">
        <f>IF($E190="","",IFERROR(INDEX('Course Sessions'!$G$5:$G$104,MATCH($E190,'Course Sessions'!$A$5:$A$104,0)),""))</f>
        <v/>
      </c>
      <c r="J190" s="20">
        <f>IF($E190="","",IFERROR(INDEX('Course Sessions'!$C$5:$C$104,MATCH($E190,'Course Sessions'!$A$5:$A$104,0)),""))</f>
        <v/>
      </c>
      <c r="K190" s="20">
        <f>IF($E190="","",IFERROR(INDEX('Course Sessions'!$D$5:$D$104,MATCH($E190,'Course Sessions'!$A$5:$A$104,0)),""))</f>
        <v/>
      </c>
      <c r="L190" s="19" t="n"/>
      <c r="M190" s="21">
        <f>IF($E190="","",IFERROR(INDEX('Course Sessions'!$J$5:$J$104,MATCH($E190,'Course Sessions'!$A$5:$A$104,0)),""))</f>
        <v/>
      </c>
      <c r="N190" s="22" t="n"/>
      <c r="O190" s="23">
        <f>IF(COUNTA($A190:$E190,$G190:$H190,$L190,$N190)=0,"",TEXTJOIN(" | ",TRUE,IF($A190="","Missing registration ID",""),IF(AND($A190&lt;&gt;"",COUNTIF($A$5:$A$204,$A190)&gt;1),"Duplicate registration ID",""),IF($B190="","Missing participant ID",""),IF($C190="","Missing participant display name",""),IF($E190="","Missing session ID",""),IF(AND($E190&lt;&gt;"",COUNTIF('Course Sessions'!$A$5:$A$104,$E190)=0),"Unknown session ID",""),IF($G190="","Missing registration date",""),IF($H190="","Missing registration status",""),IF(AND($G190&lt;&gt;"",$J190&lt;&gt;"",$G190&gt;$J190),"Registration date is after session start",""),IF(AND($H190="Completed",$L190=""),"Completion date required",""),IF(AND($L190&lt;&gt;"",$J190&lt;&gt;"",$L190&lt;$J190),"Completion date is before session start",""),IF(AND($H190&lt;&gt;"Completed",$L190&lt;&gt;""),"Completion date entered for a non-completed status","")))</f>
        <v/>
      </c>
    </row>
    <row r="191">
      <c r="A191" s="17" t="n"/>
      <c r="B191" s="17" t="n"/>
      <c r="C191" s="17" t="n"/>
      <c r="D191" s="17" t="n"/>
      <c r="E191" s="17" t="n"/>
      <c r="F191" s="18">
        <f>IF($E191="","",IFERROR(INDEX('Course Sessions'!$B$5:$B$104,MATCH($E191,'Course Sessions'!$A$5:$A$104,0)),"Unknown session"))</f>
        <v/>
      </c>
      <c r="G191" s="19" t="n"/>
      <c r="H191" s="17" t="n"/>
      <c r="I191" s="18">
        <f>IF($E191="","",IFERROR(INDEX('Course Sessions'!$G$5:$G$104,MATCH($E191,'Course Sessions'!$A$5:$A$104,0)),""))</f>
        <v/>
      </c>
      <c r="J191" s="20">
        <f>IF($E191="","",IFERROR(INDEX('Course Sessions'!$C$5:$C$104,MATCH($E191,'Course Sessions'!$A$5:$A$104,0)),""))</f>
        <v/>
      </c>
      <c r="K191" s="20">
        <f>IF($E191="","",IFERROR(INDEX('Course Sessions'!$D$5:$D$104,MATCH($E191,'Course Sessions'!$A$5:$A$104,0)),""))</f>
        <v/>
      </c>
      <c r="L191" s="19" t="n"/>
      <c r="M191" s="21">
        <f>IF($E191="","",IFERROR(INDEX('Course Sessions'!$J$5:$J$104,MATCH($E191,'Course Sessions'!$A$5:$A$104,0)),""))</f>
        <v/>
      </c>
      <c r="N191" s="22" t="n"/>
      <c r="O191" s="23">
        <f>IF(COUNTA($A191:$E191,$G191:$H191,$L191,$N191)=0,"",TEXTJOIN(" | ",TRUE,IF($A191="","Missing registration ID",""),IF(AND($A191&lt;&gt;"",COUNTIF($A$5:$A$204,$A191)&gt;1),"Duplicate registration ID",""),IF($B191="","Missing participant ID",""),IF($C191="","Missing participant display name",""),IF($E191="","Missing session ID",""),IF(AND($E191&lt;&gt;"",COUNTIF('Course Sessions'!$A$5:$A$104,$E191)=0),"Unknown session ID",""),IF($G191="","Missing registration date",""),IF($H191="","Missing registration status",""),IF(AND($G191&lt;&gt;"",$J191&lt;&gt;"",$G191&gt;$J191),"Registration date is after session start",""),IF(AND($H191="Completed",$L191=""),"Completion date required",""),IF(AND($L191&lt;&gt;"",$J191&lt;&gt;"",$L191&lt;$J191),"Completion date is before session start",""),IF(AND($H191&lt;&gt;"Completed",$L191&lt;&gt;""),"Completion date entered for a non-completed status","")))</f>
        <v/>
      </c>
    </row>
    <row r="192">
      <c r="A192" s="17" t="n"/>
      <c r="B192" s="17" t="n"/>
      <c r="C192" s="17" t="n"/>
      <c r="D192" s="17" t="n"/>
      <c r="E192" s="17" t="n"/>
      <c r="F192" s="18">
        <f>IF($E192="","",IFERROR(INDEX('Course Sessions'!$B$5:$B$104,MATCH($E192,'Course Sessions'!$A$5:$A$104,0)),"Unknown session"))</f>
        <v/>
      </c>
      <c r="G192" s="19" t="n"/>
      <c r="H192" s="17" t="n"/>
      <c r="I192" s="18">
        <f>IF($E192="","",IFERROR(INDEX('Course Sessions'!$G$5:$G$104,MATCH($E192,'Course Sessions'!$A$5:$A$104,0)),""))</f>
        <v/>
      </c>
      <c r="J192" s="20">
        <f>IF($E192="","",IFERROR(INDEX('Course Sessions'!$C$5:$C$104,MATCH($E192,'Course Sessions'!$A$5:$A$104,0)),""))</f>
        <v/>
      </c>
      <c r="K192" s="20">
        <f>IF($E192="","",IFERROR(INDEX('Course Sessions'!$D$5:$D$104,MATCH($E192,'Course Sessions'!$A$5:$A$104,0)),""))</f>
        <v/>
      </c>
      <c r="L192" s="19" t="n"/>
      <c r="M192" s="21">
        <f>IF($E192="","",IFERROR(INDEX('Course Sessions'!$J$5:$J$104,MATCH($E192,'Course Sessions'!$A$5:$A$104,0)),""))</f>
        <v/>
      </c>
      <c r="N192" s="22" t="n"/>
      <c r="O192" s="23">
        <f>IF(COUNTA($A192:$E192,$G192:$H192,$L192,$N192)=0,"",TEXTJOIN(" | ",TRUE,IF($A192="","Missing registration ID",""),IF(AND($A192&lt;&gt;"",COUNTIF($A$5:$A$204,$A192)&gt;1),"Duplicate registration ID",""),IF($B192="","Missing participant ID",""),IF($C192="","Missing participant display name",""),IF($E192="","Missing session ID",""),IF(AND($E192&lt;&gt;"",COUNTIF('Course Sessions'!$A$5:$A$104,$E192)=0),"Unknown session ID",""),IF($G192="","Missing registration date",""),IF($H192="","Missing registration status",""),IF(AND($G192&lt;&gt;"",$J192&lt;&gt;"",$G192&gt;$J192),"Registration date is after session start",""),IF(AND($H192="Completed",$L192=""),"Completion date required",""),IF(AND($L192&lt;&gt;"",$J192&lt;&gt;"",$L192&lt;$J192),"Completion date is before session start",""),IF(AND($H192&lt;&gt;"Completed",$L192&lt;&gt;""),"Completion date entered for a non-completed status","")))</f>
        <v/>
      </c>
    </row>
    <row r="193">
      <c r="A193" s="17" t="n"/>
      <c r="B193" s="17" t="n"/>
      <c r="C193" s="17" t="n"/>
      <c r="D193" s="17" t="n"/>
      <c r="E193" s="17" t="n"/>
      <c r="F193" s="18">
        <f>IF($E193="","",IFERROR(INDEX('Course Sessions'!$B$5:$B$104,MATCH($E193,'Course Sessions'!$A$5:$A$104,0)),"Unknown session"))</f>
        <v/>
      </c>
      <c r="G193" s="19" t="n"/>
      <c r="H193" s="17" t="n"/>
      <c r="I193" s="18">
        <f>IF($E193="","",IFERROR(INDEX('Course Sessions'!$G$5:$G$104,MATCH($E193,'Course Sessions'!$A$5:$A$104,0)),""))</f>
        <v/>
      </c>
      <c r="J193" s="20">
        <f>IF($E193="","",IFERROR(INDEX('Course Sessions'!$C$5:$C$104,MATCH($E193,'Course Sessions'!$A$5:$A$104,0)),""))</f>
        <v/>
      </c>
      <c r="K193" s="20">
        <f>IF($E193="","",IFERROR(INDEX('Course Sessions'!$D$5:$D$104,MATCH($E193,'Course Sessions'!$A$5:$A$104,0)),""))</f>
        <v/>
      </c>
      <c r="L193" s="19" t="n"/>
      <c r="M193" s="21">
        <f>IF($E193="","",IFERROR(INDEX('Course Sessions'!$J$5:$J$104,MATCH($E193,'Course Sessions'!$A$5:$A$104,0)),""))</f>
        <v/>
      </c>
      <c r="N193" s="22" t="n"/>
      <c r="O193" s="23">
        <f>IF(COUNTA($A193:$E193,$G193:$H193,$L193,$N193)=0,"",TEXTJOIN(" | ",TRUE,IF($A193="","Missing registration ID",""),IF(AND($A193&lt;&gt;"",COUNTIF($A$5:$A$204,$A193)&gt;1),"Duplicate registration ID",""),IF($B193="","Missing participant ID",""),IF($C193="","Missing participant display name",""),IF($E193="","Missing session ID",""),IF(AND($E193&lt;&gt;"",COUNTIF('Course Sessions'!$A$5:$A$104,$E193)=0),"Unknown session ID",""),IF($G193="","Missing registration date",""),IF($H193="","Missing registration status",""),IF(AND($G193&lt;&gt;"",$J193&lt;&gt;"",$G193&gt;$J193),"Registration date is after session start",""),IF(AND($H193="Completed",$L193=""),"Completion date required",""),IF(AND($L193&lt;&gt;"",$J193&lt;&gt;"",$L193&lt;$J193),"Completion date is before session start",""),IF(AND($H193&lt;&gt;"Completed",$L193&lt;&gt;""),"Completion date entered for a non-completed status","")))</f>
        <v/>
      </c>
    </row>
    <row r="194">
      <c r="A194" s="17" t="n"/>
      <c r="B194" s="17" t="n"/>
      <c r="C194" s="17" t="n"/>
      <c r="D194" s="17" t="n"/>
      <c r="E194" s="17" t="n"/>
      <c r="F194" s="18">
        <f>IF($E194="","",IFERROR(INDEX('Course Sessions'!$B$5:$B$104,MATCH($E194,'Course Sessions'!$A$5:$A$104,0)),"Unknown session"))</f>
        <v/>
      </c>
      <c r="G194" s="19" t="n"/>
      <c r="H194" s="17" t="n"/>
      <c r="I194" s="18">
        <f>IF($E194="","",IFERROR(INDEX('Course Sessions'!$G$5:$G$104,MATCH($E194,'Course Sessions'!$A$5:$A$104,0)),""))</f>
        <v/>
      </c>
      <c r="J194" s="20">
        <f>IF($E194="","",IFERROR(INDEX('Course Sessions'!$C$5:$C$104,MATCH($E194,'Course Sessions'!$A$5:$A$104,0)),""))</f>
        <v/>
      </c>
      <c r="K194" s="20">
        <f>IF($E194="","",IFERROR(INDEX('Course Sessions'!$D$5:$D$104,MATCH($E194,'Course Sessions'!$A$5:$A$104,0)),""))</f>
        <v/>
      </c>
      <c r="L194" s="19" t="n"/>
      <c r="M194" s="21">
        <f>IF($E194="","",IFERROR(INDEX('Course Sessions'!$J$5:$J$104,MATCH($E194,'Course Sessions'!$A$5:$A$104,0)),""))</f>
        <v/>
      </c>
      <c r="N194" s="22" t="n"/>
      <c r="O194" s="23">
        <f>IF(COUNTA($A194:$E194,$G194:$H194,$L194,$N194)=0,"",TEXTJOIN(" | ",TRUE,IF($A194="","Missing registration ID",""),IF(AND($A194&lt;&gt;"",COUNTIF($A$5:$A$204,$A194)&gt;1),"Duplicate registration ID",""),IF($B194="","Missing participant ID",""),IF($C194="","Missing participant display name",""),IF($E194="","Missing session ID",""),IF(AND($E194&lt;&gt;"",COUNTIF('Course Sessions'!$A$5:$A$104,$E194)=0),"Unknown session ID",""),IF($G194="","Missing registration date",""),IF($H194="","Missing registration status",""),IF(AND($G194&lt;&gt;"",$J194&lt;&gt;"",$G194&gt;$J194),"Registration date is after session start",""),IF(AND($H194="Completed",$L194=""),"Completion date required",""),IF(AND($L194&lt;&gt;"",$J194&lt;&gt;"",$L194&lt;$J194),"Completion date is before session start",""),IF(AND($H194&lt;&gt;"Completed",$L194&lt;&gt;""),"Completion date entered for a non-completed status","")))</f>
        <v/>
      </c>
    </row>
    <row r="195">
      <c r="A195" s="17" t="n"/>
      <c r="B195" s="17" t="n"/>
      <c r="C195" s="17" t="n"/>
      <c r="D195" s="17" t="n"/>
      <c r="E195" s="17" t="n"/>
      <c r="F195" s="18">
        <f>IF($E195="","",IFERROR(INDEX('Course Sessions'!$B$5:$B$104,MATCH($E195,'Course Sessions'!$A$5:$A$104,0)),"Unknown session"))</f>
        <v/>
      </c>
      <c r="G195" s="19" t="n"/>
      <c r="H195" s="17" t="n"/>
      <c r="I195" s="18">
        <f>IF($E195="","",IFERROR(INDEX('Course Sessions'!$G$5:$G$104,MATCH($E195,'Course Sessions'!$A$5:$A$104,0)),""))</f>
        <v/>
      </c>
      <c r="J195" s="20">
        <f>IF($E195="","",IFERROR(INDEX('Course Sessions'!$C$5:$C$104,MATCH($E195,'Course Sessions'!$A$5:$A$104,0)),""))</f>
        <v/>
      </c>
      <c r="K195" s="20">
        <f>IF($E195="","",IFERROR(INDEX('Course Sessions'!$D$5:$D$104,MATCH($E195,'Course Sessions'!$A$5:$A$104,0)),""))</f>
        <v/>
      </c>
      <c r="L195" s="19" t="n"/>
      <c r="M195" s="21">
        <f>IF($E195="","",IFERROR(INDEX('Course Sessions'!$J$5:$J$104,MATCH($E195,'Course Sessions'!$A$5:$A$104,0)),""))</f>
        <v/>
      </c>
      <c r="N195" s="22" t="n"/>
      <c r="O195" s="23">
        <f>IF(COUNTA($A195:$E195,$G195:$H195,$L195,$N195)=0,"",TEXTJOIN(" | ",TRUE,IF($A195="","Missing registration ID",""),IF(AND($A195&lt;&gt;"",COUNTIF($A$5:$A$204,$A195)&gt;1),"Duplicate registration ID",""),IF($B195="","Missing participant ID",""),IF($C195="","Missing participant display name",""),IF($E195="","Missing session ID",""),IF(AND($E195&lt;&gt;"",COUNTIF('Course Sessions'!$A$5:$A$104,$E195)=0),"Unknown session ID",""),IF($G195="","Missing registration date",""),IF($H195="","Missing registration status",""),IF(AND($G195&lt;&gt;"",$J195&lt;&gt;"",$G195&gt;$J195),"Registration date is after session start",""),IF(AND($H195="Completed",$L195=""),"Completion date required",""),IF(AND($L195&lt;&gt;"",$J195&lt;&gt;"",$L195&lt;$J195),"Completion date is before session start",""),IF(AND($H195&lt;&gt;"Completed",$L195&lt;&gt;""),"Completion date entered for a non-completed status","")))</f>
        <v/>
      </c>
    </row>
    <row r="196">
      <c r="A196" s="17" t="n"/>
      <c r="B196" s="17" t="n"/>
      <c r="C196" s="17" t="n"/>
      <c r="D196" s="17" t="n"/>
      <c r="E196" s="17" t="n"/>
      <c r="F196" s="18">
        <f>IF($E196="","",IFERROR(INDEX('Course Sessions'!$B$5:$B$104,MATCH($E196,'Course Sessions'!$A$5:$A$104,0)),"Unknown session"))</f>
        <v/>
      </c>
      <c r="G196" s="19" t="n"/>
      <c r="H196" s="17" t="n"/>
      <c r="I196" s="18">
        <f>IF($E196="","",IFERROR(INDEX('Course Sessions'!$G$5:$G$104,MATCH($E196,'Course Sessions'!$A$5:$A$104,0)),""))</f>
        <v/>
      </c>
      <c r="J196" s="20">
        <f>IF($E196="","",IFERROR(INDEX('Course Sessions'!$C$5:$C$104,MATCH($E196,'Course Sessions'!$A$5:$A$104,0)),""))</f>
        <v/>
      </c>
      <c r="K196" s="20">
        <f>IF($E196="","",IFERROR(INDEX('Course Sessions'!$D$5:$D$104,MATCH($E196,'Course Sessions'!$A$5:$A$104,0)),""))</f>
        <v/>
      </c>
      <c r="L196" s="19" t="n"/>
      <c r="M196" s="21">
        <f>IF($E196="","",IFERROR(INDEX('Course Sessions'!$J$5:$J$104,MATCH($E196,'Course Sessions'!$A$5:$A$104,0)),""))</f>
        <v/>
      </c>
      <c r="N196" s="22" t="n"/>
      <c r="O196" s="23">
        <f>IF(COUNTA($A196:$E196,$G196:$H196,$L196,$N196)=0,"",TEXTJOIN(" | ",TRUE,IF($A196="","Missing registration ID",""),IF(AND($A196&lt;&gt;"",COUNTIF($A$5:$A$204,$A196)&gt;1),"Duplicate registration ID",""),IF($B196="","Missing participant ID",""),IF($C196="","Missing participant display name",""),IF($E196="","Missing session ID",""),IF(AND($E196&lt;&gt;"",COUNTIF('Course Sessions'!$A$5:$A$104,$E196)=0),"Unknown session ID",""),IF($G196="","Missing registration date",""),IF($H196="","Missing registration status",""),IF(AND($G196&lt;&gt;"",$J196&lt;&gt;"",$G196&gt;$J196),"Registration date is after session start",""),IF(AND($H196="Completed",$L196=""),"Completion date required",""),IF(AND($L196&lt;&gt;"",$J196&lt;&gt;"",$L196&lt;$J196),"Completion date is before session start",""),IF(AND($H196&lt;&gt;"Completed",$L196&lt;&gt;""),"Completion date entered for a non-completed status","")))</f>
        <v/>
      </c>
    </row>
    <row r="197">
      <c r="A197" s="17" t="n"/>
      <c r="B197" s="17" t="n"/>
      <c r="C197" s="17" t="n"/>
      <c r="D197" s="17" t="n"/>
      <c r="E197" s="17" t="n"/>
      <c r="F197" s="18">
        <f>IF($E197="","",IFERROR(INDEX('Course Sessions'!$B$5:$B$104,MATCH($E197,'Course Sessions'!$A$5:$A$104,0)),"Unknown session"))</f>
        <v/>
      </c>
      <c r="G197" s="19" t="n"/>
      <c r="H197" s="17" t="n"/>
      <c r="I197" s="18">
        <f>IF($E197="","",IFERROR(INDEX('Course Sessions'!$G$5:$G$104,MATCH($E197,'Course Sessions'!$A$5:$A$104,0)),""))</f>
        <v/>
      </c>
      <c r="J197" s="20">
        <f>IF($E197="","",IFERROR(INDEX('Course Sessions'!$C$5:$C$104,MATCH($E197,'Course Sessions'!$A$5:$A$104,0)),""))</f>
        <v/>
      </c>
      <c r="K197" s="20">
        <f>IF($E197="","",IFERROR(INDEX('Course Sessions'!$D$5:$D$104,MATCH($E197,'Course Sessions'!$A$5:$A$104,0)),""))</f>
        <v/>
      </c>
      <c r="L197" s="19" t="n"/>
      <c r="M197" s="21">
        <f>IF($E197="","",IFERROR(INDEX('Course Sessions'!$J$5:$J$104,MATCH($E197,'Course Sessions'!$A$5:$A$104,0)),""))</f>
        <v/>
      </c>
      <c r="N197" s="22" t="n"/>
      <c r="O197" s="23">
        <f>IF(COUNTA($A197:$E197,$G197:$H197,$L197,$N197)=0,"",TEXTJOIN(" | ",TRUE,IF($A197="","Missing registration ID",""),IF(AND($A197&lt;&gt;"",COUNTIF($A$5:$A$204,$A197)&gt;1),"Duplicate registration ID",""),IF($B197="","Missing participant ID",""),IF($C197="","Missing participant display name",""),IF($E197="","Missing session ID",""),IF(AND($E197&lt;&gt;"",COUNTIF('Course Sessions'!$A$5:$A$104,$E197)=0),"Unknown session ID",""),IF($G197="","Missing registration date",""),IF($H197="","Missing registration status",""),IF(AND($G197&lt;&gt;"",$J197&lt;&gt;"",$G197&gt;$J197),"Registration date is after session start",""),IF(AND($H197="Completed",$L197=""),"Completion date required",""),IF(AND($L197&lt;&gt;"",$J197&lt;&gt;"",$L197&lt;$J197),"Completion date is before session start",""),IF(AND($H197&lt;&gt;"Completed",$L197&lt;&gt;""),"Completion date entered for a non-completed status","")))</f>
        <v/>
      </c>
    </row>
    <row r="198">
      <c r="A198" s="17" t="n"/>
      <c r="B198" s="17" t="n"/>
      <c r="C198" s="17" t="n"/>
      <c r="D198" s="17" t="n"/>
      <c r="E198" s="17" t="n"/>
      <c r="F198" s="18">
        <f>IF($E198="","",IFERROR(INDEX('Course Sessions'!$B$5:$B$104,MATCH($E198,'Course Sessions'!$A$5:$A$104,0)),"Unknown session"))</f>
        <v/>
      </c>
      <c r="G198" s="19" t="n"/>
      <c r="H198" s="17" t="n"/>
      <c r="I198" s="18">
        <f>IF($E198="","",IFERROR(INDEX('Course Sessions'!$G$5:$G$104,MATCH($E198,'Course Sessions'!$A$5:$A$104,0)),""))</f>
        <v/>
      </c>
      <c r="J198" s="20">
        <f>IF($E198="","",IFERROR(INDEX('Course Sessions'!$C$5:$C$104,MATCH($E198,'Course Sessions'!$A$5:$A$104,0)),""))</f>
        <v/>
      </c>
      <c r="K198" s="20">
        <f>IF($E198="","",IFERROR(INDEX('Course Sessions'!$D$5:$D$104,MATCH($E198,'Course Sessions'!$A$5:$A$104,0)),""))</f>
        <v/>
      </c>
      <c r="L198" s="19" t="n"/>
      <c r="M198" s="21">
        <f>IF($E198="","",IFERROR(INDEX('Course Sessions'!$J$5:$J$104,MATCH($E198,'Course Sessions'!$A$5:$A$104,0)),""))</f>
        <v/>
      </c>
      <c r="N198" s="22" t="n"/>
      <c r="O198" s="23">
        <f>IF(COUNTA($A198:$E198,$G198:$H198,$L198,$N198)=0,"",TEXTJOIN(" | ",TRUE,IF($A198="","Missing registration ID",""),IF(AND($A198&lt;&gt;"",COUNTIF($A$5:$A$204,$A198)&gt;1),"Duplicate registration ID",""),IF($B198="","Missing participant ID",""),IF($C198="","Missing participant display name",""),IF($E198="","Missing session ID",""),IF(AND($E198&lt;&gt;"",COUNTIF('Course Sessions'!$A$5:$A$104,$E198)=0),"Unknown session ID",""),IF($G198="","Missing registration date",""),IF($H198="","Missing registration status",""),IF(AND($G198&lt;&gt;"",$J198&lt;&gt;"",$G198&gt;$J198),"Registration date is after session start",""),IF(AND($H198="Completed",$L198=""),"Completion date required",""),IF(AND($L198&lt;&gt;"",$J198&lt;&gt;"",$L198&lt;$J198),"Completion date is before session start",""),IF(AND($H198&lt;&gt;"Completed",$L198&lt;&gt;""),"Completion date entered for a non-completed status","")))</f>
        <v/>
      </c>
    </row>
    <row r="199">
      <c r="A199" s="17" t="n"/>
      <c r="B199" s="17" t="n"/>
      <c r="C199" s="17" t="n"/>
      <c r="D199" s="17" t="n"/>
      <c r="E199" s="17" t="n"/>
      <c r="F199" s="18">
        <f>IF($E199="","",IFERROR(INDEX('Course Sessions'!$B$5:$B$104,MATCH($E199,'Course Sessions'!$A$5:$A$104,0)),"Unknown session"))</f>
        <v/>
      </c>
      <c r="G199" s="19" t="n"/>
      <c r="H199" s="17" t="n"/>
      <c r="I199" s="18">
        <f>IF($E199="","",IFERROR(INDEX('Course Sessions'!$G$5:$G$104,MATCH($E199,'Course Sessions'!$A$5:$A$104,0)),""))</f>
        <v/>
      </c>
      <c r="J199" s="20">
        <f>IF($E199="","",IFERROR(INDEX('Course Sessions'!$C$5:$C$104,MATCH($E199,'Course Sessions'!$A$5:$A$104,0)),""))</f>
        <v/>
      </c>
      <c r="K199" s="20">
        <f>IF($E199="","",IFERROR(INDEX('Course Sessions'!$D$5:$D$104,MATCH($E199,'Course Sessions'!$A$5:$A$104,0)),""))</f>
        <v/>
      </c>
      <c r="L199" s="19" t="n"/>
      <c r="M199" s="21">
        <f>IF($E199="","",IFERROR(INDEX('Course Sessions'!$J$5:$J$104,MATCH($E199,'Course Sessions'!$A$5:$A$104,0)),""))</f>
        <v/>
      </c>
      <c r="N199" s="22" t="n"/>
      <c r="O199" s="23">
        <f>IF(COUNTA($A199:$E199,$G199:$H199,$L199,$N199)=0,"",TEXTJOIN(" | ",TRUE,IF($A199="","Missing registration ID",""),IF(AND($A199&lt;&gt;"",COUNTIF($A$5:$A$204,$A199)&gt;1),"Duplicate registration ID",""),IF($B199="","Missing participant ID",""),IF($C199="","Missing participant display name",""),IF($E199="","Missing session ID",""),IF(AND($E199&lt;&gt;"",COUNTIF('Course Sessions'!$A$5:$A$104,$E199)=0),"Unknown session ID",""),IF($G199="","Missing registration date",""),IF($H199="","Missing registration status",""),IF(AND($G199&lt;&gt;"",$J199&lt;&gt;"",$G199&gt;$J199),"Registration date is after session start",""),IF(AND($H199="Completed",$L199=""),"Completion date required",""),IF(AND($L199&lt;&gt;"",$J199&lt;&gt;"",$L199&lt;$J199),"Completion date is before session start",""),IF(AND($H199&lt;&gt;"Completed",$L199&lt;&gt;""),"Completion date entered for a non-completed status","")))</f>
        <v/>
      </c>
    </row>
    <row r="200">
      <c r="A200" s="17" t="n"/>
      <c r="B200" s="17" t="n"/>
      <c r="C200" s="17" t="n"/>
      <c r="D200" s="17" t="n"/>
      <c r="E200" s="17" t="n"/>
      <c r="F200" s="18">
        <f>IF($E200="","",IFERROR(INDEX('Course Sessions'!$B$5:$B$104,MATCH($E200,'Course Sessions'!$A$5:$A$104,0)),"Unknown session"))</f>
        <v/>
      </c>
      <c r="G200" s="19" t="n"/>
      <c r="H200" s="17" t="n"/>
      <c r="I200" s="18">
        <f>IF($E200="","",IFERROR(INDEX('Course Sessions'!$G$5:$G$104,MATCH($E200,'Course Sessions'!$A$5:$A$104,0)),""))</f>
        <v/>
      </c>
      <c r="J200" s="20">
        <f>IF($E200="","",IFERROR(INDEX('Course Sessions'!$C$5:$C$104,MATCH($E200,'Course Sessions'!$A$5:$A$104,0)),""))</f>
        <v/>
      </c>
      <c r="K200" s="20">
        <f>IF($E200="","",IFERROR(INDEX('Course Sessions'!$D$5:$D$104,MATCH($E200,'Course Sessions'!$A$5:$A$104,0)),""))</f>
        <v/>
      </c>
      <c r="L200" s="19" t="n"/>
      <c r="M200" s="21">
        <f>IF($E200="","",IFERROR(INDEX('Course Sessions'!$J$5:$J$104,MATCH($E200,'Course Sessions'!$A$5:$A$104,0)),""))</f>
        <v/>
      </c>
      <c r="N200" s="22" t="n"/>
      <c r="O200" s="23">
        <f>IF(COUNTA($A200:$E200,$G200:$H200,$L200,$N200)=0,"",TEXTJOIN(" | ",TRUE,IF($A200="","Missing registration ID",""),IF(AND($A200&lt;&gt;"",COUNTIF($A$5:$A$204,$A200)&gt;1),"Duplicate registration ID",""),IF($B200="","Missing participant ID",""),IF($C200="","Missing participant display name",""),IF($E200="","Missing session ID",""),IF(AND($E200&lt;&gt;"",COUNTIF('Course Sessions'!$A$5:$A$104,$E200)=0),"Unknown session ID",""),IF($G200="","Missing registration date",""),IF($H200="","Missing registration status",""),IF(AND($G200&lt;&gt;"",$J200&lt;&gt;"",$G200&gt;$J200),"Registration date is after session start",""),IF(AND($H200="Completed",$L200=""),"Completion date required",""),IF(AND($L200&lt;&gt;"",$J200&lt;&gt;"",$L200&lt;$J200),"Completion date is before session start",""),IF(AND($H200&lt;&gt;"Completed",$L200&lt;&gt;""),"Completion date entered for a non-completed status","")))</f>
        <v/>
      </c>
    </row>
    <row r="201">
      <c r="A201" s="17" t="n"/>
      <c r="B201" s="17" t="n"/>
      <c r="C201" s="17" t="n"/>
      <c r="D201" s="17" t="n"/>
      <c r="E201" s="17" t="n"/>
      <c r="F201" s="18">
        <f>IF($E201="","",IFERROR(INDEX('Course Sessions'!$B$5:$B$104,MATCH($E201,'Course Sessions'!$A$5:$A$104,0)),"Unknown session"))</f>
        <v/>
      </c>
      <c r="G201" s="19" t="n"/>
      <c r="H201" s="17" t="n"/>
      <c r="I201" s="18">
        <f>IF($E201="","",IFERROR(INDEX('Course Sessions'!$G$5:$G$104,MATCH($E201,'Course Sessions'!$A$5:$A$104,0)),""))</f>
        <v/>
      </c>
      <c r="J201" s="20">
        <f>IF($E201="","",IFERROR(INDEX('Course Sessions'!$C$5:$C$104,MATCH($E201,'Course Sessions'!$A$5:$A$104,0)),""))</f>
        <v/>
      </c>
      <c r="K201" s="20">
        <f>IF($E201="","",IFERROR(INDEX('Course Sessions'!$D$5:$D$104,MATCH($E201,'Course Sessions'!$A$5:$A$104,0)),""))</f>
        <v/>
      </c>
      <c r="L201" s="19" t="n"/>
      <c r="M201" s="21">
        <f>IF($E201="","",IFERROR(INDEX('Course Sessions'!$J$5:$J$104,MATCH($E201,'Course Sessions'!$A$5:$A$104,0)),""))</f>
        <v/>
      </c>
      <c r="N201" s="22" t="n"/>
      <c r="O201" s="23">
        <f>IF(COUNTA($A201:$E201,$G201:$H201,$L201,$N201)=0,"",TEXTJOIN(" | ",TRUE,IF($A201="","Missing registration ID",""),IF(AND($A201&lt;&gt;"",COUNTIF($A$5:$A$204,$A201)&gt;1),"Duplicate registration ID",""),IF($B201="","Missing participant ID",""),IF($C201="","Missing participant display name",""),IF($E201="","Missing session ID",""),IF(AND($E201&lt;&gt;"",COUNTIF('Course Sessions'!$A$5:$A$104,$E201)=0),"Unknown session ID",""),IF($G201="","Missing registration date",""),IF($H201="","Missing registration status",""),IF(AND($G201&lt;&gt;"",$J201&lt;&gt;"",$G201&gt;$J201),"Registration date is after session start",""),IF(AND($H201="Completed",$L201=""),"Completion date required",""),IF(AND($L201&lt;&gt;"",$J201&lt;&gt;"",$L201&lt;$J201),"Completion date is before session start",""),IF(AND($H201&lt;&gt;"Completed",$L201&lt;&gt;""),"Completion date entered for a non-completed status","")))</f>
        <v/>
      </c>
    </row>
    <row r="202">
      <c r="A202" s="17" t="n"/>
      <c r="B202" s="17" t="n"/>
      <c r="C202" s="17" t="n"/>
      <c r="D202" s="17" t="n"/>
      <c r="E202" s="17" t="n"/>
      <c r="F202" s="18">
        <f>IF($E202="","",IFERROR(INDEX('Course Sessions'!$B$5:$B$104,MATCH($E202,'Course Sessions'!$A$5:$A$104,0)),"Unknown session"))</f>
        <v/>
      </c>
      <c r="G202" s="19" t="n"/>
      <c r="H202" s="17" t="n"/>
      <c r="I202" s="18">
        <f>IF($E202="","",IFERROR(INDEX('Course Sessions'!$G$5:$G$104,MATCH($E202,'Course Sessions'!$A$5:$A$104,0)),""))</f>
        <v/>
      </c>
      <c r="J202" s="20">
        <f>IF($E202="","",IFERROR(INDEX('Course Sessions'!$C$5:$C$104,MATCH($E202,'Course Sessions'!$A$5:$A$104,0)),""))</f>
        <v/>
      </c>
      <c r="K202" s="20">
        <f>IF($E202="","",IFERROR(INDEX('Course Sessions'!$D$5:$D$104,MATCH($E202,'Course Sessions'!$A$5:$A$104,0)),""))</f>
        <v/>
      </c>
      <c r="L202" s="19" t="n"/>
      <c r="M202" s="21">
        <f>IF($E202="","",IFERROR(INDEX('Course Sessions'!$J$5:$J$104,MATCH($E202,'Course Sessions'!$A$5:$A$104,0)),""))</f>
        <v/>
      </c>
      <c r="N202" s="22" t="n"/>
      <c r="O202" s="23">
        <f>IF(COUNTA($A202:$E202,$G202:$H202,$L202,$N202)=0,"",TEXTJOIN(" | ",TRUE,IF($A202="","Missing registration ID",""),IF(AND($A202&lt;&gt;"",COUNTIF($A$5:$A$204,$A202)&gt;1),"Duplicate registration ID",""),IF($B202="","Missing participant ID",""),IF($C202="","Missing participant display name",""),IF($E202="","Missing session ID",""),IF(AND($E202&lt;&gt;"",COUNTIF('Course Sessions'!$A$5:$A$104,$E202)=0),"Unknown session ID",""),IF($G202="","Missing registration date",""),IF($H202="","Missing registration status",""),IF(AND($G202&lt;&gt;"",$J202&lt;&gt;"",$G202&gt;$J202),"Registration date is after session start",""),IF(AND($H202="Completed",$L202=""),"Completion date required",""),IF(AND($L202&lt;&gt;"",$J202&lt;&gt;"",$L202&lt;$J202),"Completion date is before session start",""),IF(AND($H202&lt;&gt;"Completed",$L202&lt;&gt;""),"Completion date entered for a non-completed status","")))</f>
        <v/>
      </c>
    </row>
    <row r="203">
      <c r="A203" s="17" t="n"/>
      <c r="B203" s="17" t="n"/>
      <c r="C203" s="17" t="n"/>
      <c r="D203" s="17" t="n"/>
      <c r="E203" s="17" t="n"/>
      <c r="F203" s="18">
        <f>IF($E203="","",IFERROR(INDEX('Course Sessions'!$B$5:$B$104,MATCH($E203,'Course Sessions'!$A$5:$A$104,0)),"Unknown session"))</f>
        <v/>
      </c>
      <c r="G203" s="19" t="n"/>
      <c r="H203" s="17" t="n"/>
      <c r="I203" s="18">
        <f>IF($E203="","",IFERROR(INDEX('Course Sessions'!$G$5:$G$104,MATCH($E203,'Course Sessions'!$A$5:$A$104,0)),""))</f>
        <v/>
      </c>
      <c r="J203" s="20">
        <f>IF($E203="","",IFERROR(INDEX('Course Sessions'!$C$5:$C$104,MATCH($E203,'Course Sessions'!$A$5:$A$104,0)),""))</f>
        <v/>
      </c>
      <c r="K203" s="20">
        <f>IF($E203="","",IFERROR(INDEX('Course Sessions'!$D$5:$D$104,MATCH($E203,'Course Sessions'!$A$5:$A$104,0)),""))</f>
        <v/>
      </c>
      <c r="L203" s="19" t="n"/>
      <c r="M203" s="21">
        <f>IF($E203="","",IFERROR(INDEX('Course Sessions'!$J$5:$J$104,MATCH($E203,'Course Sessions'!$A$5:$A$104,0)),""))</f>
        <v/>
      </c>
      <c r="N203" s="22" t="n"/>
      <c r="O203" s="23">
        <f>IF(COUNTA($A203:$E203,$G203:$H203,$L203,$N203)=0,"",TEXTJOIN(" | ",TRUE,IF($A203="","Missing registration ID",""),IF(AND($A203&lt;&gt;"",COUNTIF($A$5:$A$204,$A203)&gt;1),"Duplicate registration ID",""),IF($B203="","Missing participant ID",""),IF($C203="","Missing participant display name",""),IF($E203="","Missing session ID",""),IF(AND($E203&lt;&gt;"",COUNTIF('Course Sessions'!$A$5:$A$104,$E203)=0),"Unknown session ID",""),IF($G203="","Missing registration date",""),IF($H203="","Missing registration status",""),IF(AND($G203&lt;&gt;"",$J203&lt;&gt;"",$G203&gt;$J203),"Registration date is after session start",""),IF(AND($H203="Completed",$L203=""),"Completion date required",""),IF(AND($L203&lt;&gt;"",$J203&lt;&gt;"",$L203&lt;$J203),"Completion date is before session start",""),IF(AND($H203&lt;&gt;"Completed",$L203&lt;&gt;""),"Completion date entered for a non-completed status","")))</f>
        <v/>
      </c>
    </row>
    <row r="204">
      <c r="A204" s="17" t="n"/>
      <c r="B204" s="17" t="n"/>
      <c r="C204" s="17" t="n"/>
      <c r="D204" s="17" t="n"/>
      <c r="E204" s="17" t="n"/>
      <c r="F204" s="18">
        <f>IF($E204="","",IFERROR(INDEX('Course Sessions'!$B$5:$B$104,MATCH($E204,'Course Sessions'!$A$5:$A$104,0)),"Unknown session"))</f>
        <v/>
      </c>
      <c r="G204" s="19" t="n"/>
      <c r="H204" s="17" t="n"/>
      <c r="I204" s="18">
        <f>IF($E204="","",IFERROR(INDEX('Course Sessions'!$G$5:$G$104,MATCH($E204,'Course Sessions'!$A$5:$A$104,0)),""))</f>
        <v/>
      </c>
      <c r="J204" s="20">
        <f>IF($E204="","",IFERROR(INDEX('Course Sessions'!$C$5:$C$104,MATCH($E204,'Course Sessions'!$A$5:$A$104,0)),""))</f>
        <v/>
      </c>
      <c r="K204" s="20">
        <f>IF($E204="","",IFERROR(INDEX('Course Sessions'!$D$5:$D$104,MATCH($E204,'Course Sessions'!$A$5:$A$104,0)),""))</f>
        <v/>
      </c>
      <c r="L204" s="19" t="n"/>
      <c r="M204" s="21">
        <f>IF($E204="","",IFERROR(INDEX('Course Sessions'!$J$5:$J$104,MATCH($E204,'Course Sessions'!$A$5:$A$104,0)),""))</f>
        <v/>
      </c>
      <c r="N204" s="22" t="n"/>
      <c r="O204" s="23">
        <f>IF(COUNTA($A204:$E204,$G204:$H204,$L204,$N204)=0,"",TEXTJOIN(" | ",TRUE,IF($A204="","Missing registration ID",""),IF(AND($A204&lt;&gt;"",COUNTIF($A$5:$A$204,$A204)&gt;1),"Duplicate registration ID",""),IF($B204="","Missing participant ID",""),IF($C204="","Missing participant display name",""),IF($E204="","Missing session ID",""),IF(AND($E204&lt;&gt;"",COUNTIF('Course Sessions'!$A$5:$A$104,$E204)=0),"Unknown session ID",""),IF($G204="","Missing registration date",""),IF($H204="","Missing registration status",""),IF(AND($G204&lt;&gt;"",$J204&lt;&gt;"",$G204&gt;$J204),"Registration date is after session start",""),IF(AND($H204="Completed",$L204=""),"Completion date required",""),IF(AND($L204&lt;&gt;"",$J204&lt;&gt;"",$L204&lt;$J204),"Completion date is before session start",""),IF(AND($H204&lt;&gt;"Completed",$L204&lt;&gt;""),"Completion date entered for a non-completed status","")))</f>
        <v/>
      </c>
    </row>
  </sheetData>
  <autoFilter ref="A4:O204"/>
  <mergeCells count="1">
    <mergeCell ref="A1:O1"/>
  </mergeCells>
  <conditionalFormatting sqref="O5:O204">
    <cfRule type="expression" priority="1" dxfId="0">
      <formula>$O5&lt;&gt;""</formula>
    </cfRule>
  </conditionalFormatting>
  <conditionalFormatting sqref="A5:A204">
    <cfRule type="expression" priority="2" dxfId="0">
      <formula>AND($A5&lt;&gt;"",COUNTIF($A$5:$A$204,$A5)&gt;1)</formula>
    </cfRule>
  </conditionalFormatting>
  <conditionalFormatting sqref="H5:H204">
    <cfRule type="expression" priority="3" dxfId="3">
      <formula>$H5="Enrolled"</formula>
    </cfRule>
    <cfRule type="expression" priority="4" dxfId="4">
      <formula>$H5="Waitlisted"</formula>
    </cfRule>
    <cfRule type="expression" priority="5" dxfId="5">
      <formula>$H5="Completed"</formula>
    </cfRule>
    <cfRule type="expression" priority="6" dxfId="6">
      <formula>$H5="Canceled"</formula>
    </cfRule>
    <cfRule type="expression" priority="7" dxfId="0">
      <formula>$H5="No-show"</formula>
    </cfRule>
  </conditionalFormatting>
  <conditionalFormatting sqref="L5:L204">
    <cfRule type="expression" priority="8" dxfId="2">
      <formula>AND($H5="Completed",$L5="")</formula>
    </cfRule>
  </conditionalFormatting>
  <conditionalFormatting sqref="A5:O204">
    <cfRule type="expression" priority="9" dxfId="7">
      <formula>$O5&lt;&gt;""</formula>
    </cfRule>
  </conditionalFormatting>
  <dataValidations count="4">
    <dataValidation sqref="E5:E204" showDropDown="0" showInputMessage="0" showErrorMessage="1" allowBlank="0" errorTitle="Invalid Session ID" error="Select a Session ID listed on the Course Sessions sheet." type="list" errorStyle="stop">
      <formula1>='Course Sessions'!$A$5:$A$104</formula1>
    </dataValidation>
    <dataValidation sqref="H5:H204" showDropDown="0" showInputMessage="0" showErrorMessage="1" allowBlank="0" errorTitle="Invalid Registration Status" error="Select Enrolled, Waitlisted, Completed, Canceled, or No-show." type="list" errorStyle="stop">
      <formula1>"Enrolled,Waitlisted,Completed,Canceled,No-show"</formula1>
    </dataValidation>
    <dataValidation sqref="G5:G204 L5:L204" showDropDown="0" showInputMessage="0" showErrorMessage="1" allowBlank="0" errorTitle="Invalid Date" error="Enter a valid date between 01/01/2020 and 12/31/2100." type="date" errorStyle="stop" operator="between">
      <formula1>DATE(2020,1,1)</formula1>
      <formula2>DATE(2100,12,31)</formula2>
    </dataValidation>
    <dataValidation sqref="N5:N204" showDropDown="0" showInputMessage="0" showErrorMessage="1" allowBlank="0" errorTitle="Note Is Too Long" error="Limit notes to 250 characters." type="textLength" errorStyle="stop" operator="lessThanOrEqual">
      <formula1>250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30" customWidth="1" min="2" max="2"/>
    <col width="14" customWidth="1" min="3" max="3"/>
    <col width="14" customWidth="1" min="4" max="4"/>
    <col width="13" customWidth="1" min="5" max="5"/>
    <col width="13" customWidth="1" min="6" max="6"/>
    <col width="18" customWidth="1" min="7" max="7"/>
    <col width="38" customWidth="1" min="8" max="8"/>
    <col width="12" customWidth="1" min="9" max="9"/>
    <col width="14" customWidth="1" min="10" max="10"/>
    <col width="20" customWidth="1" min="11" max="11"/>
    <col width="17" customWidth="1" min="12" max="12"/>
    <col width="16" customWidth="1" min="13" max="13"/>
    <col width="16" customWidth="1" min="14" max="14"/>
    <col width="13" customWidth="1" min="15" max="15"/>
    <col width="12" customWidth="1" min="16" max="16"/>
    <col width="55" customWidth="1" min="17" max="17"/>
  </cols>
  <sheetData>
    <row r="1" ht="26" customHeight="1">
      <c r="A1" s="1" t="inlineStr">
        <is>
          <t>Course Sessions</t>
        </is>
      </c>
    </row>
    <row r="2">
      <c r="A2" s="4" t="inlineStr">
        <is>
          <t>Maintain session details and capacity here. Yellow cells are editable; gray cells are calculated.</t>
        </is>
      </c>
    </row>
    <row r="4" ht="32" customHeight="1">
      <c r="A4" s="16" t="inlineStr">
        <is>
          <t>Session ID</t>
        </is>
      </c>
      <c r="B4" s="16" t="inlineStr">
        <is>
          <t>Course Title</t>
        </is>
      </c>
      <c r="C4" s="16" t="inlineStr">
        <is>
          <t>Start Date</t>
        </is>
      </c>
      <c r="D4" s="16" t="inlineStr">
        <is>
          <t>End Date</t>
        </is>
      </c>
      <c r="E4" s="16" t="inlineStr">
        <is>
          <t>Start Time</t>
        </is>
      </c>
      <c r="F4" s="16" t="inlineStr">
        <is>
          <t>End Time</t>
        </is>
      </c>
      <c r="G4" s="16" t="inlineStr">
        <is>
          <t>Delivery Format</t>
        </is>
      </c>
      <c r="H4" s="16" t="inlineStr">
        <is>
          <t>Location or Meeting Details</t>
        </is>
      </c>
      <c r="I4" s="16" t="inlineStr">
        <is>
          <t>Capacity</t>
        </is>
      </c>
      <c r="J4" s="16" t="inlineStr">
        <is>
          <t>Course Fee</t>
        </is>
      </c>
      <c r="K4" s="16" t="inlineStr">
        <is>
          <t>Coordinator</t>
        </is>
      </c>
      <c r="L4" s="16" t="inlineStr">
        <is>
          <t>Session Status</t>
        </is>
      </c>
      <c r="M4" s="16" t="inlineStr">
        <is>
          <t>Enrolled Count</t>
        </is>
      </c>
      <c r="N4" s="16" t="inlineStr">
        <is>
          <t>Waitlist Count</t>
        </is>
      </c>
      <c r="O4" s="16" t="inlineStr">
        <is>
          <t>Open Seats</t>
        </is>
      </c>
      <c r="P4" s="16" t="inlineStr">
        <is>
          <t>Fill Rate</t>
        </is>
      </c>
      <c r="Q4" s="16" t="inlineStr">
        <is>
          <t>Data Check</t>
        </is>
      </c>
    </row>
    <row r="5">
      <c r="A5" s="17" t="inlineStr">
        <is>
          <t>SES-2601</t>
        </is>
      </c>
      <c r="B5" s="17" t="inlineStr">
        <is>
          <t>Excel Foundations</t>
        </is>
      </c>
      <c r="C5" s="19" t="n">
        <v>46280</v>
      </c>
      <c r="D5" s="19" t="n">
        <v>46280</v>
      </c>
      <c r="E5" s="24" t="n">
        <v>0.375</v>
      </c>
      <c r="F5" s="24" t="n">
        <v>0.5</v>
      </c>
      <c r="G5" s="17" t="inlineStr">
        <is>
          <t>In Person</t>
        </is>
      </c>
      <c r="H5" s="22" t="inlineStr">
        <is>
          <t>Juniper Training Room</t>
        </is>
      </c>
      <c r="I5" s="17" t="n">
        <v>4</v>
      </c>
      <c r="J5" s="25" t="n">
        <v>125</v>
      </c>
      <c r="K5" s="17" t="inlineStr">
        <is>
          <t>Dana Foster</t>
        </is>
      </c>
      <c r="L5" s="17" t="inlineStr">
        <is>
          <t>Open</t>
        </is>
      </c>
      <c r="M5" s="18">
        <f>IF($A5="","",COUNTIFS(Registrations!$E$5:$E$204,$A5,Registrations!$H$5:$H$204,"Enrolled"))</f>
        <v/>
      </c>
      <c r="N5" s="18">
        <f>IF($A5="","",COUNTIFS(Registrations!$E$5:$E$204,$A5,Registrations!$H$5:$H$204,"Waitlisted"))</f>
        <v/>
      </c>
      <c r="O5" s="18">
        <f>IF(OR($A5="",$I5=""),"",MAX(0,$I5-$M5))</f>
        <v/>
      </c>
      <c r="P5" s="26">
        <f>IFERROR($M5/$I5,"")</f>
        <v/>
      </c>
      <c r="Q5" s="23">
        <f>IF(COUNTA($A5:$L5)=0,"",TEXTJOIN(" | ",TRUE,IF($A5="","Missing session ID",""),IF(AND($A5&lt;&gt;"",COUNTIF($A$5:$A$104,$A5)&gt;1),"Duplicate session ID",""),IF($B5="","Missing course title",""),IF($C5="","Missing start date",""),IF($D5="","Missing end date",""),IF(AND($C5&lt;&gt;"",$D5&lt;&gt;"",$D5&lt;$C5),"End date is before start date",""),IF($E5="","Missing start time",""),IF($F5="","Missing end time",""),IF(AND($C5=$D5,$E5&lt;&gt;"",$F5&lt;&gt;"",$F5&lt;=$E5),"End time must be after start time",""),IF($G5="","Missing delivery format",""),IF($H5="","Missing location or meeting details",""),IF($I5="","Missing capacity",""),IF(AND($I5&lt;&gt;"",$I5&lt;1),"Capacity must be at least 1",""),IF($K5="","Missing coordinator",""),IF($L5="","Missing session status",""),IF(AND($I5&lt;&gt;"",$M5&gt;$I5),"Enrolled count exceeds capacity",""),IF(AND($L5="Completed",$D5&gt;=TODAY()),"Completed status has not passed the end date","")))</f>
        <v/>
      </c>
    </row>
    <row r="6">
      <c r="A6" s="17" t="inlineStr">
        <is>
          <t>SES-2602</t>
        </is>
      </c>
      <c r="B6" s="17" t="inlineStr">
        <is>
          <t>Facilitation Skills</t>
        </is>
      </c>
      <c r="C6" s="19" t="n">
        <v>46287</v>
      </c>
      <c r="D6" s="19" t="n">
        <v>46287</v>
      </c>
      <c r="E6" s="24" t="n">
        <v>0.5416666666666666</v>
      </c>
      <c r="F6" s="24" t="n">
        <v>0.6666666666666666</v>
      </c>
      <c r="G6" s="17" t="inlineStr">
        <is>
          <t>Virtual</t>
        </is>
      </c>
      <c r="H6" s="22" t="inlineStr">
        <is>
          <t>Virtual classroom</t>
        </is>
      </c>
      <c r="I6" s="17" t="n">
        <v>3</v>
      </c>
      <c r="J6" s="25" t="n">
        <v>95</v>
      </c>
      <c r="K6" s="17" t="inlineStr">
        <is>
          <t>Alex Monroe</t>
        </is>
      </c>
      <c r="L6" s="17" t="inlineStr">
        <is>
          <t>Open</t>
        </is>
      </c>
      <c r="M6" s="18">
        <f>IF($A6="","",COUNTIFS(Registrations!$E$5:$E$204,$A6,Registrations!$H$5:$H$204,"Enrolled"))</f>
        <v/>
      </c>
      <c r="N6" s="18">
        <f>IF($A6="","",COUNTIFS(Registrations!$E$5:$E$204,$A6,Registrations!$H$5:$H$204,"Waitlisted"))</f>
        <v/>
      </c>
      <c r="O6" s="18">
        <f>IF(OR($A6="",$I6=""),"",MAX(0,$I6-$M6))</f>
        <v/>
      </c>
      <c r="P6" s="26">
        <f>IFERROR($M6/$I6,"")</f>
        <v/>
      </c>
      <c r="Q6" s="23">
        <f>IF(COUNTA($A6:$L6)=0,"",TEXTJOIN(" | ",TRUE,IF($A6="","Missing session ID",""),IF(AND($A6&lt;&gt;"",COUNTIF($A$5:$A$104,$A6)&gt;1),"Duplicate session ID",""),IF($B6="","Missing course title",""),IF($C6="","Missing start date",""),IF($D6="","Missing end date",""),IF(AND($C6&lt;&gt;"",$D6&lt;&gt;"",$D6&lt;$C6),"End date is before start date",""),IF($E6="","Missing start time",""),IF($F6="","Missing end time",""),IF(AND($C6=$D6,$E6&lt;&gt;"",$F6&lt;&gt;"",$F6&lt;=$E6),"End time must be after start time",""),IF($G6="","Missing delivery format",""),IF($H6="","Missing location or meeting details",""),IF($I6="","Missing capacity",""),IF(AND($I6&lt;&gt;"",$I6&lt;1),"Capacity must be at least 1",""),IF($K6="","Missing coordinator",""),IF($L6="","Missing session status",""),IF(AND($I6&lt;&gt;"",$M6&gt;$I6),"Enrolled count exceeds capacity",""),IF(AND($L6="Completed",$D6&gt;=TODAY()),"Completed status has not passed the end date","")))</f>
        <v/>
      </c>
    </row>
    <row r="7">
      <c r="A7" s="17" t="inlineStr">
        <is>
          <t>SES-2603</t>
        </is>
      </c>
      <c r="B7" s="17" t="inlineStr">
        <is>
          <t>Project Planning Basics</t>
        </is>
      </c>
      <c r="C7" s="19" t="n">
        <v>46301</v>
      </c>
      <c r="D7" s="19" t="n">
        <v>46301</v>
      </c>
      <c r="E7" s="24" t="n">
        <v>0.375</v>
      </c>
      <c r="F7" s="24" t="n">
        <v>0.625</v>
      </c>
      <c r="G7" s="17" t="inlineStr">
        <is>
          <t>Hybrid</t>
        </is>
      </c>
      <c r="H7" s="22" t="inlineStr">
        <is>
          <t>Harbor Room and virtual classroom</t>
        </is>
      </c>
      <c r="I7" s="17" t="n">
        <v>3</v>
      </c>
      <c r="J7" s="25" t="n">
        <v>175</v>
      </c>
      <c r="K7" s="17" t="inlineStr">
        <is>
          <t>Dana Foster</t>
        </is>
      </c>
      <c r="L7" s="17" t="inlineStr">
        <is>
          <t>Open</t>
        </is>
      </c>
      <c r="M7" s="18">
        <f>IF($A7="","",COUNTIFS(Registrations!$E$5:$E$204,$A7,Registrations!$H$5:$H$204,"Enrolled"))</f>
        <v/>
      </c>
      <c r="N7" s="18">
        <f>IF($A7="","",COUNTIFS(Registrations!$E$5:$E$204,$A7,Registrations!$H$5:$H$204,"Waitlisted"))</f>
        <v/>
      </c>
      <c r="O7" s="18">
        <f>IF(OR($A7="",$I7=""),"",MAX(0,$I7-$M7))</f>
        <v/>
      </c>
      <c r="P7" s="26">
        <f>IFERROR($M7/$I7,"")</f>
        <v/>
      </c>
      <c r="Q7" s="23">
        <f>IF(COUNTA($A7:$L7)=0,"",TEXTJOIN(" | ",TRUE,IF($A7="","Missing session ID",""),IF(AND($A7&lt;&gt;"",COUNTIF($A$5:$A$104,$A7)&gt;1),"Duplicate session ID",""),IF($B7="","Missing course title",""),IF($C7="","Missing start date",""),IF($D7="","Missing end date",""),IF(AND($C7&lt;&gt;"",$D7&lt;&gt;"",$D7&lt;$C7),"End date is before start date",""),IF($E7="","Missing start time",""),IF($F7="","Missing end time",""),IF(AND($C7=$D7,$E7&lt;&gt;"",$F7&lt;&gt;"",$F7&lt;=$E7),"End time must be after start time",""),IF($G7="","Missing delivery format",""),IF($H7="","Missing location or meeting details",""),IF($I7="","Missing capacity",""),IF(AND($I7&lt;&gt;"",$I7&lt;1),"Capacity must be at least 1",""),IF($K7="","Missing coordinator",""),IF($L7="","Missing session status",""),IF(AND($I7&lt;&gt;"",$M7&gt;$I7),"Enrolled count exceeds capacity",""),IF(AND($L7="Completed",$D7&gt;=TODAY()),"Completed status has not passed the end date","")))</f>
        <v/>
      </c>
    </row>
    <row r="8">
      <c r="A8" s="17" t="inlineStr">
        <is>
          <t>SES-2604</t>
        </is>
      </c>
      <c r="B8" s="17" t="inlineStr">
        <is>
          <t>Customer Service Essentials</t>
        </is>
      </c>
      <c r="C8" s="19" t="n">
        <v>46252</v>
      </c>
      <c r="D8" s="19" t="n">
        <v>46252</v>
      </c>
      <c r="E8" s="24" t="n">
        <v>0.4166666666666667</v>
      </c>
      <c r="F8" s="24" t="n">
        <v>0.5833333333333334</v>
      </c>
      <c r="G8" s="17" t="inlineStr">
        <is>
          <t>In Person</t>
        </is>
      </c>
      <c r="H8" s="22" t="inlineStr">
        <is>
          <t>Maple Conference Room</t>
        </is>
      </c>
      <c r="I8" s="17" t="n">
        <v>12</v>
      </c>
      <c r="J8" s="25" t="n">
        <v>80</v>
      </c>
      <c r="K8" s="17" t="inlineStr">
        <is>
          <t>Jamie Collins</t>
        </is>
      </c>
      <c r="L8" s="17" t="inlineStr">
        <is>
          <t>Completed</t>
        </is>
      </c>
      <c r="M8" s="18">
        <f>IF($A8="","",COUNTIFS(Registrations!$E$5:$E$204,$A8,Registrations!$H$5:$H$204,"Enrolled"))</f>
        <v/>
      </c>
      <c r="N8" s="18">
        <f>IF($A8="","",COUNTIFS(Registrations!$E$5:$E$204,$A8,Registrations!$H$5:$H$204,"Waitlisted"))</f>
        <v/>
      </c>
      <c r="O8" s="18">
        <f>IF(OR($A8="",$I8=""),"",MAX(0,$I8-$M8))</f>
        <v/>
      </c>
      <c r="P8" s="26">
        <f>IFERROR($M8/$I8,"")</f>
        <v/>
      </c>
      <c r="Q8" s="23">
        <f>IF(COUNTA($A8:$L8)=0,"",TEXTJOIN(" | ",TRUE,IF($A8="","Missing session ID",""),IF(AND($A8&lt;&gt;"",COUNTIF($A$5:$A$104,$A8)&gt;1),"Duplicate session ID",""),IF($B8="","Missing course title",""),IF($C8="","Missing start date",""),IF($D8="","Missing end date",""),IF(AND($C8&lt;&gt;"",$D8&lt;&gt;"",$D8&lt;$C8),"End date is before start date",""),IF($E8="","Missing start time",""),IF($F8="","Missing end time",""),IF(AND($C8=$D8,$E8&lt;&gt;"",$F8&lt;&gt;"",$F8&lt;=$E8),"End time must be after start time",""),IF($G8="","Missing delivery format",""),IF($H8="","Missing location or meeting details",""),IF($I8="","Missing capacity",""),IF(AND($I8&lt;&gt;"",$I8&lt;1),"Capacity must be at least 1",""),IF($K8="","Missing coordinator",""),IF($L8="","Missing session status",""),IF(AND($I8&lt;&gt;"",$M8&gt;$I8),"Enrolled count exceeds capacity",""),IF(AND($L8="Completed",$D8&gt;=TODAY()),"Completed status has not passed the end date","")))</f>
        <v/>
      </c>
    </row>
    <row r="9">
      <c r="A9" s="17" t="inlineStr">
        <is>
          <t>SES-2605</t>
        </is>
      </c>
      <c r="B9" s="17" t="inlineStr">
        <is>
          <t>Safety Orientation</t>
        </is>
      </c>
      <c r="C9" s="19" t="n">
        <v>46329</v>
      </c>
      <c r="D9" s="19" t="n">
        <v>46329</v>
      </c>
      <c r="E9" s="24" t="n">
        <v>0.3541666666666667</v>
      </c>
      <c r="F9" s="24" t="n">
        <v>0.4791666666666667</v>
      </c>
      <c r="G9" s="17" t="inlineStr">
        <is>
          <t>In Person</t>
        </is>
      </c>
      <c r="H9" s="22" t="inlineStr">
        <is>
          <t>Cedar Training Lab</t>
        </is>
      </c>
      <c r="I9" s="17" t="n">
        <v>16</v>
      </c>
      <c r="J9" s="25" t="n">
        <v>0</v>
      </c>
      <c r="K9" s="17" t="inlineStr">
        <is>
          <t>Alex Monroe</t>
        </is>
      </c>
      <c r="L9" s="17" t="inlineStr">
        <is>
          <t>Planned</t>
        </is>
      </c>
      <c r="M9" s="18">
        <f>IF($A9="","",COUNTIFS(Registrations!$E$5:$E$204,$A9,Registrations!$H$5:$H$204,"Enrolled"))</f>
        <v/>
      </c>
      <c r="N9" s="18">
        <f>IF($A9="","",COUNTIFS(Registrations!$E$5:$E$204,$A9,Registrations!$H$5:$H$204,"Waitlisted"))</f>
        <v/>
      </c>
      <c r="O9" s="18">
        <f>IF(OR($A9="",$I9=""),"",MAX(0,$I9-$M9))</f>
        <v/>
      </c>
      <c r="P9" s="26">
        <f>IFERROR($M9/$I9,"")</f>
        <v/>
      </c>
      <c r="Q9" s="23">
        <f>IF(COUNTA($A9:$L9)=0,"",TEXTJOIN(" | ",TRUE,IF($A9="","Missing session ID",""),IF(AND($A9&lt;&gt;"",COUNTIF($A$5:$A$104,$A9)&gt;1),"Duplicate session ID",""),IF($B9="","Missing course title",""),IF($C9="","Missing start date",""),IF($D9="","Missing end date",""),IF(AND($C9&lt;&gt;"",$D9&lt;&gt;"",$D9&lt;$C9),"End date is before start date",""),IF($E9="","Missing start time",""),IF($F9="","Missing end time",""),IF(AND($C9=$D9,$E9&lt;&gt;"",$F9&lt;&gt;"",$F9&lt;=$E9),"End time must be after start time",""),IF($G9="","Missing delivery format",""),IF($H9="","Missing location or meeting details",""),IF($I9="","Missing capacity",""),IF(AND($I9&lt;&gt;"",$I9&lt;1),"Capacity must be at least 1",""),IF($K9="","Missing coordinator",""),IF($L9="","Missing session status",""),IF(AND($I9&lt;&gt;"",$M9&gt;$I9),"Enrolled count exceeds capacity",""),IF(AND($L9="Completed",$D9&gt;=TODAY()),"Completed status has not passed the end date","")))</f>
        <v/>
      </c>
    </row>
    <row r="10">
      <c r="A10" s="17" t="inlineStr">
        <is>
          <t>SES-2606</t>
        </is>
      </c>
      <c r="B10" s="17" t="inlineStr">
        <is>
          <t>Writing Clear Procedures</t>
        </is>
      </c>
      <c r="C10" s="19" t="n">
        <v>46275</v>
      </c>
      <c r="D10" s="19" t="n">
        <v>46275</v>
      </c>
      <c r="E10" s="24" t="n">
        <v>0.375</v>
      </c>
      <c r="F10" s="24" t="n">
        <v>0.5208333333333334</v>
      </c>
      <c r="G10" s="17" t="inlineStr">
        <is>
          <t>Virtual</t>
        </is>
      </c>
      <c r="H10" s="22" t="inlineStr">
        <is>
          <t>Virtual classroom</t>
        </is>
      </c>
      <c r="I10" s="17" t="n">
        <v>10</v>
      </c>
      <c r="J10" s="25" t="n">
        <v>110</v>
      </c>
      <c r="K10" s="17" t="inlineStr">
        <is>
          <t>Jamie Collins</t>
        </is>
      </c>
      <c r="L10" s="17" t="inlineStr">
        <is>
          <t>Open</t>
        </is>
      </c>
      <c r="M10" s="18">
        <f>IF($A10="","",COUNTIFS(Registrations!$E$5:$E$204,$A10,Registrations!$H$5:$H$204,"Enrolled"))</f>
        <v/>
      </c>
      <c r="N10" s="18">
        <f>IF($A10="","",COUNTIFS(Registrations!$E$5:$E$204,$A10,Registrations!$H$5:$H$204,"Waitlisted"))</f>
        <v/>
      </c>
      <c r="O10" s="18">
        <f>IF(OR($A10="",$I10=""),"",MAX(0,$I10-$M10))</f>
        <v/>
      </c>
      <c r="P10" s="26">
        <f>IFERROR($M10/$I10,"")</f>
        <v/>
      </c>
      <c r="Q10" s="23">
        <f>IF(COUNTA($A10:$L10)=0,"",TEXTJOIN(" | ",TRUE,IF($A10="","Missing session ID",""),IF(AND($A10&lt;&gt;"",COUNTIF($A$5:$A$104,$A10)&gt;1),"Duplicate session ID",""),IF($B10="","Missing course title",""),IF($C10="","Missing start date",""),IF($D10="","Missing end date",""),IF(AND($C10&lt;&gt;"",$D10&lt;&gt;"",$D10&lt;$C10),"End date is before start date",""),IF($E10="","Missing start time",""),IF($F10="","Missing end time",""),IF(AND($C10=$D10,$E10&lt;&gt;"",$F10&lt;&gt;"",$F10&lt;=$E10),"End time must be after start time",""),IF($G10="","Missing delivery format",""),IF($H10="","Missing location or meeting details",""),IF($I10="","Missing capacity",""),IF(AND($I10&lt;&gt;"",$I10&lt;1),"Capacity must be at least 1",""),IF($K10="","Missing coordinator",""),IF($L10="","Missing session status",""),IF(AND($I10&lt;&gt;"",$M10&gt;$I10),"Enrolled count exceeds capacity",""),IF(AND($L10="Completed",$D10&gt;=TODAY()),"Completed status has not passed the end date","")))</f>
        <v/>
      </c>
    </row>
    <row r="11">
      <c r="A11" s="17" t="inlineStr">
        <is>
          <t>SES-2607</t>
        </is>
      </c>
      <c r="B11" s="17" t="inlineStr">
        <is>
          <t>Coaching Conversations</t>
        </is>
      </c>
      <c r="C11" s="19" t="n">
        <v>46315</v>
      </c>
      <c r="D11" s="19" t="n">
        <v>46316</v>
      </c>
      <c r="E11" s="24" t="n">
        <v>0.5416666666666666</v>
      </c>
      <c r="F11" s="24" t="n">
        <v>0.6666666666666666</v>
      </c>
      <c r="G11" s="17" t="inlineStr">
        <is>
          <t>Hybrid</t>
        </is>
      </c>
      <c r="H11" s="22" t="inlineStr">
        <is>
          <t>Juniper Training Room and virtual classroom</t>
        </is>
      </c>
      <c r="I11" s="17" t="n">
        <v>8</v>
      </c>
      <c r="J11" s="25" t="n">
        <v>225</v>
      </c>
      <c r="K11" s="17" t="inlineStr">
        <is>
          <t>Dana Foster</t>
        </is>
      </c>
      <c r="L11" s="17" t="inlineStr">
        <is>
          <t>Planned</t>
        </is>
      </c>
      <c r="M11" s="18">
        <f>IF($A11="","",COUNTIFS(Registrations!$E$5:$E$204,$A11,Registrations!$H$5:$H$204,"Enrolled"))</f>
        <v/>
      </c>
      <c r="N11" s="18">
        <f>IF($A11="","",COUNTIFS(Registrations!$E$5:$E$204,$A11,Registrations!$H$5:$H$204,"Waitlisted"))</f>
        <v/>
      </c>
      <c r="O11" s="18">
        <f>IF(OR($A11="",$I11=""),"",MAX(0,$I11-$M11))</f>
        <v/>
      </c>
      <c r="P11" s="26">
        <f>IFERROR($M11/$I11,"")</f>
        <v/>
      </c>
      <c r="Q11" s="23">
        <f>IF(COUNTA($A11:$L11)=0,"",TEXTJOIN(" | ",TRUE,IF($A11="","Missing session ID",""),IF(AND($A11&lt;&gt;"",COUNTIF($A$5:$A$104,$A11)&gt;1),"Duplicate session ID",""),IF($B11="","Missing course title",""),IF($C11="","Missing start date",""),IF($D11="","Missing end date",""),IF(AND($C11&lt;&gt;"",$D11&lt;&gt;"",$D11&lt;$C11),"End date is before start date",""),IF($E11="","Missing start time",""),IF($F11="","Missing end time",""),IF(AND($C11=$D11,$E11&lt;&gt;"",$F11&lt;&gt;"",$F11&lt;=$E11),"End time must be after start time",""),IF($G11="","Missing delivery format",""),IF($H11="","Missing location or meeting details",""),IF($I11="","Missing capacity",""),IF(AND($I11&lt;&gt;"",$I11&lt;1),"Capacity must be at least 1",""),IF($K11="","Missing coordinator",""),IF($L11="","Missing session status",""),IF(AND($I11&lt;&gt;"",$M11&gt;$I11),"Enrolled count exceeds capacity",""),IF(AND($L11="Completed",$D11&gt;=TODAY()),"Completed status has not passed the end date","")))</f>
        <v/>
      </c>
    </row>
    <row r="12">
      <c r="A12" s="17" t="inlineStr">
        <is>
          <t>SES-2608</t>
        </is>
      </c>
      <c r="B12" s="17" t="inlineStr">
        <is>
          <t>New Supervisor Essentials</t>
        </is>
      </c>
      <c r="C12" s="19" t="n">
        <v>46364</v>
      </c>
      <c r="D12" s="19" t="n">
        <v>46365</v>
      </c>
      <c r="E12" s="24" t="n">
        <v>0.375</v>
      </c>
      <c r="F12" s="24" t="n">
        <v>0.6666666666666666</v>
      </c>
      <c r="G12" s="17" t="inlineStr">
        <is>
          <t>In Person</t>
        </is>
      </c>
      <c r="H12" s="22" t="inlineStr">
        <is>
          <t>Harbor Training Center</t>
        </is>
      </c>
      <c r="I12" s="17" t="n">
        <v>14</v>
      </c>
      <c r="J12" s="25" t="n">
        <v>300</v>
      </c>
      <c r="K12" s="17" t="inlineStr">
        <is>
          <t>Alex Monroe</t>
        </is>
      </c>
      <c r="L12" s="17" t="inlineStr">
        <is>
          <t>Planned</t>
        </is>
      </c>
      <c r="M12" s="18">
        <f>IF($A12="","",COUNTIFS(Registrations!$E$5:$E$204,$A12,Registrations!$H$5:$H$204,"Enrolled"))</f>
        <v/>
      </c>
      <c r="N12" s="18">
        <f>IF($A12="","",COUNTIFS(Registrations!$E$5:$E$204,$A12,Registrations!$H$5:$H$204,"Waitlisted"))</f>
        <v/>
      </c>
      <c r="O12" s="18">
        <f>IF(OR($A12="",$I12=""),"",MAX(0,$I12-$M12))</f>
        <v/>
      </c>
      <c r="P12" s="26">
        <f>IFERROR($M12/$I12,"")</f>
        <v/>
      </c>
      <c r="Q12" s="23">
        <f>IF(COUNTA($A12:$L12)=0,"",TEXTJOIN(" | ",TRUE,IF($A12="","Missing session ID",""),IF(AND($A12&lt;&gt;"",COUNTIF($A$5:$A$104,$A12)&gt;1),"Duplicate session ID",""),IF($B12="","Missing course title",""),IF($C12="","Missing start date",""),IF($D12="","Missing end date",""),IF(AND($C12&lt;&gt;"",$D12&lt;&gt;"",$D12&lt;$C12),"End date is before start date",""),IF($E12="","Missing start time",""),IF($F12="","Missing end time",""),IF(AND($C12=$D12,$E12&lt;&gt;"",$F12&lt;&gt;"",$F12&lt;=$E12),"End time must be after start time",""),IF($G12="","Missing delivery format",""),IF($H12="","Missing location or meeting details",""),IF($I12="","Missing capacity",""),IF(AND($I12&lt;&gt;"",$I12&lt;1),"Capacity must be at least 1",""),IF($K12="","Missing coordinator",""),IF($L12="","Missing session status",""),IF(AND($I12&lt;&gt;"",$M12&gt;$I12),"Enrolled count exceeds capacity",""),IF(AND($L12="Completed",$D12&gt;=TODAY()),"Completed status has not passed the end date","")))</f>
        <v/>
      </c>
    </row>
    <row r="13">
      <c r="A13" s="17" t="n"/>
      <c r="B13" s="17" t="n"/>
      <c r="C13" s="19" t="n"/>
      <c r="D13" s="19" t="n"/>
      <c r="E13" s="24" t="n"/>
      <c r="F13" s="24" t="n"/>
      <c r="G13" s="17" t="n"/>
      <c r="H13" s="22" t="n"/>
      <c r="I13" s="17" t="n"/>
      <c r="J13" s="25" t="n"/>
      <c r="K13" s="17" t="n"/>
      <c r="L13" s="17" t="n"/>
      <c r="M13" s="18">
        <f>IF($A13="","",COUNTIFS(Registrations!$E$5:$E$204,$A13,Registrations!$H$5:$H$204,"Enrolled"))</f>
        <v/>
      </c>
      <c r="N13" s="18">
        <f>IF($A13="","",COUNTIFS(Registrations!$E$5:$E$204,$A13,Registrations!$H$5:$H$204,"Waitlisted"))</f>
        <v/>
      </c>
      <c r="O13" s="18">
        <f>IF(OR($A13="",$I13=""),"",MAX(0,$I13-$M13))</f>
        <v/>
      </c>
      <c r="P13" s="26">
        <f>IFERROR($M13/$I13,"")</f>
        <v/>
      </c>
      <c r="Q13" s="23">
        <f>IF(COUNTA($A13:$L13)=0,"",TEXTJOIN(" | ",TRUE,IF($A13="","Missing session ID",""),IF(AND($A13&lt;&gt;"",COUNTIF($A$5:$A$104,$A13)&gt;1),"Duplicate session ID",""),IF($B13="","Missing course title",""),IF($C13="","Missing start date",""),IF($D13="","Missing end date",""),IF(AND($C13&lt;&gt;"",$D13&lt;&gt;"",$D13&lt;$C13),"End date is before start date",""),IF($E13="","Missing start time",""),IF($F13="","Missing end time",""),IF(AND($C13=$D13,$E13&lt;&gt;"",$F13&lt;&gt;"",$F13&lt;=$E13),"End time must be after start time",""),IF($G13="","Missing delivery format",""),IF($H13="","Missing location or meeting details",""),IF($I13="","Missing capacity",""),IF(AND($I13&lt;&gt;"",$I13&lt;1),"Capacity must be at least 1",""),IF($K13="","Missing coordinator",""),IF($L13="","Missing session status",""),IF(AND($I13&lt;&gt;"",$M13&gt;$I13),"Enrolled count exceeds capacity",""),IF(AND($L13="Completed",$D13&gt;=TODAY()),"Completed status has not passed the end date","")))</f>
        <v/>
      </c>
    </row>
    <row r="14">
      <c r="A14" s="17" t="n"/>
      <c r="B14" s="17" t="n"/>
      <c r="C14" s="19" t="n"/>
      <c r="D14" s="19" t="n"/>
      <c r="E14" s="24" t="n"/>
      <c r="F14" s="24" t="n"/>
      <c r="G14" s="17" t="n"/>
      <c r="H14" s="22" t="n"/>
      <c r="I14" s="17" t="n"/>
      <c r="J14" s="25" t="n"/>
      <c r="K14" s="17" t="n"/>
      <c r="L14" s="17" t="n"/>
      <c r="M14" s="18">
        <f>IF($A14="","",COUNTIFS(Registrations!$E$5:$E$204,$A14,Registrations!$H$5:$H$204,"Enrolled"))</f>
        <v/>
      </c>
      <c r="N14" s="18">
        <f>IF($A14="","",COUNTIFS(Registrations!$E$5:$E$204,$A14,Registrations!$H$5:$H$204,"Waitlisted"))</f>
        <v/>
      </c>
      <c r="O14" s="18">
        <f>IF(OR($A14="",$I14=""),"",MAX(0,$I14-$M14))</f>
        <v/>
      </c>
      <c r="P14" s="26">
        <f>IFERROR($M14/$I14,"")</f>
        <v/>
      </c>
      <c r="Q14" s="23">
        <f>IF(COUNTA($A14:$L14)=0,"",TEXTJOIN(" | ",TRUE,IF($A14="","Missing session ID",""),IF(AND($A14&lt;&gt;"",COUNTIF($A$5:$A$104,$A14)&gt;1),"Duplicate session ID",""),IF($B14="","Missing course title",""),IF($C14="","Missing start date",""),IF($D14="","Missing end date",""),IF(AND($C14&lt;&gt;"",$D14&lt;&gt;"",$D14&lt;$C14),"End date is before start date",""),IF($E14="","Missing start time",""),IF($F14="","Missing end time",""),IF(AND($C14=$D14,$E14&lt;&gt;"",$F14&lt;&gt;"",$F14&lt;=$E14),"End time must be after start time",""),IF($G14="","Missing delivery format",""),IF($H14="","Missing location or meeting details",""),IF($I14="","Missing capacity",""),IF(AND($I14&lt;&gt;"",$I14&lt;1),"Capacity must be at least 1",""),IF($K14="","Missing coordinator",""),IF($L14="","Missing session status",""),IF(AND($I14&lt;&gt;"",$M14&gt;$I14),"Enrolled count exceeds capacity",""),IF(AND($L14="Completed",$D14&gt;=TODAY()),"Completed status has not passed the end date","")))</f>
        <v/>
      </c>
    </row>
    <row r="15">
      <c r="A15" s="17" t="n"/>
      <c r="B15" s="17" t="n"/>
      <c r="C15" s="19" t="n"/>
      <c r="D15" s="19" t="n"/>
      <c r="E15" s="24" t="n"/>
      <c r="F15" s="24" t="n"/>
      <c r="G15" s="17" t="n"/>
      <c r="H15" s="22" t="n"/>
      <c r="I15" s="17" t="n"/>
      <c r="J15" s="25" t="n"/>
      <c r="K15" s="17" t="n"/>
      <c r="L15" s="17" t="n"/>
      <c r="M15" s="18">
        <f>IF($A15="","",COUNTIFS(Registrations!$E$5:$E$204,$A15,Registrations!$H$5:$H$204,"Enrolled"))</f>
        <v/>
      </c>
      <c r="N15" s="18">
        <f>IF($A15="","",COUNTIFS(Registrations!$E$5:$E$204,$A15,Registrations!$H$5:$H$204,"Waitlisted"))</f>
        <v/>
      </c>
      <c r="O15" s="18">
        <f>IF(OR($A15="",$I15=""),"",MAX(0,$I15-$M15))</f>
        <v/>
      </c>
      <c r="P15" s="26">
        <f>IFERROR($M15/$I15,"")</f>
        <v/>
      </c>
      <c r="Q15" s="23">
        <f>IF(COUNTA($A15:$L15)=0,"",TEXTJOIN(" | ",TRUE,IF($A15="","Missing session ID",""),IF(AND($A15&lt;&gt;"",COUNTIF($A$5:$A$104,$A15)&gt;1),"Duplicate session ID",""),IF($B15="","Missing course title",""),IF($C15="","Missing start date",""),IF($D15="","Missing end date",""),IF(AND($C15&lt;&gt;"",$D15&lt;&gt;"",$D15&lt;$C15),"End date is before start date",""),IF($E15="","Missing start time",""),IF($F15="","Missing end time",""),IF(AND($C15=$D15,$E15&lt;&gt;"",$F15&lt;&gt;"",$F15&lt;=$E15),"End time must be after start time",""),IF($G15="","Missing delivery format",""),IF($H15="","Missing location or meeting details",""),IF($I15="","Missing capacity",""),IF(AND($I15&lt;&gt;"",$I15&lt;1),"Capacity must be at least 1",""),IF($K15="","Missing coordinator",""),IF($L15="","Missing session status",""),IF(AND($I15&lt;&gt;"",$M15&gt;$I15),"Enrolled count exceeds capacity",""),IF(AND($L15="Completed",$D15&gt;=TODAY()),"Completed status has not passed the end date","")))</f>
        <v/>
      </c>
    </row>
    <row r="16">
      <c r="A16" s="17" t="n"/>
      <c r="B16" s="17" t="n"/>
      <c r="C16" s="19" t="n"/>
      <c r="D16" s="19" t="n"/>
      <c r="E16" s="24" t="n"/>
      <c r="F16" s="24" t="n"/>
      <c r="G16" s="17" t="n"/>
      <c r="H16" s="22" t="n"/>
      <c r="I16" s="17" t="n"/>
      <c r="J16" s="25" t="n"/>
      <c r="K16" s="17" t="n"/>
      <c r="L16" s="17" t="n"/>
      <c r="M16" s="18">
        <f>IF($A16="","",COUNTIFS(Registrations!$E$5:$E$204,$A16,Registrations!$H$5:$H$204,"Enrolled"))</f>
        <v/>
      </c>
      <c r="N16" s="18">
        <f>IF($A16="","",COUNTIFS(Registrations!$E$5:$E$204,$A16,Registrations!$H$5:$H$204,"Waitlisted"))</f>
        <v/>
      </c>
      <c r="O16" s="18">
        <f>IF(OR($A16="",$I16=""),"",MAX(0,$I16-$M16))</f>
        <v/>
      </c>
      <c r="P16" s="26">
        <f>IFERROR($M16/$I16,"")</f>
        <v/>
      </c>
      <c r="Q16" s="23">
        <f>IF(COUNTA($A16:$L16)=0,"",TEXTJOIN(" | ",TRUE,IF($A16="","Missing session ID",""),IF(AND($A16&lt;&gt;"",COUNTIF($A$5:$A$104,$A16)&gt;1),"Duplicate session ID",""),IF($B16="","Missing course title",""),IF($C16="","Missing start date",""),IF($D16="","Missing end date",""),IF(AND($C16&lt;&gt;"",$D16&lt;&gt;"",$D16&lt;$C16),"End date is before start date",""),IF($E16="","Missing start time",""),IF($F16="","Missing end time",""),IF(AND($C16=$D16,$E16&lt;&gt;"",$F16&lt;&gt;"",$F16&lt;=$E16),"End time must be after start time",""),IF($G16="","Missing delivery format",""),IF($H16="","Missing location or meeting details",""),IF($I16="","Missing capacity",""),IF(AND($I16&lt;&gt;"",$I16&lt;1),"Capacity must be at least 1",""),IF($K16="","Missing coordinator",""),IF($L16="","Missing session status",""),IF(AND($I16&lt;&gt;"",$M16&gt;$I16),"Enrolled count exceeds capacity",""),IF(AND($L16="Completed",$D16&gt;=TODAY()),"Completed status has not passed the end date","")))</f>
        <v/>
      </c>
    </row>
    <row r="17">
      <c r="A17" s="17" t="n"/>
      <c r="B17" s="17" t="n"/>
      <c r="C17" s="19" t="n"/>
      <c r="D17" s="19" t="n"/>
      <c r="E17" s="24" t="n"/>
      <c r="F17" s="24" t="n"/>
      <c r="G17" s="17" t="n"/>
      <c r="H17" s="22" t="n"/>
      <c r="I17" s="17" t="n"/>
      <c r="J17" s="25" t="n"/>
      <c r="K17" s="17" t="n"/>
      <c r="L17" s="17" t="n"/>
      <c r="M17" s="18">
        <f>IF($A17="","",COUNTIFS(Registrations!$E$5:$E$204,$A17,Registrations!$H$5:$H$204,"Enrolled"))</f>
        <v/>
      </c>
      <c r="N17" s="18">
        <f>IF($A17="","",COUNTIFS(Registrations!$E$5:$E$204,$A17,Registrations!$H$5:$H$204,"Waitlisted"))</f>
        <v/>
      </c>
      <c r="O17" s="18">
        <f>IF(OR($A17="",$I17=""),"",MAX(0,$I17-$M17))</f>
        <v/>
      </c>
      <c r="P17" s="26">
        <f>IFERROR($M17/$I17,"")</f>
        <v/>
      </c>
      <c r="Q17" s="23">
        <f>IF(COUNTA($A17:$L17)=0,"",TEXTJOIN(" | ",TRUE,IF($A17="","Missing session ID",""),IF(AND($A17&lt;&gt;"",COUNTIF($A$5:$A$104,$A17)&gt;1),"Duplicate session ID",""),IF($B17="","Missing course title",""),IF($C17="","Missing start date",""),IF($D17="","Missing end date",""),IF(AND($C17&lt;&gt;"",$D17&lt;&gt;"",$D17&lt;$C17),"End date is before start date",""),IF($E17="","Missing start time",""),IF($F17="","Missing end time",""),IF(AND($C17=$D17,$E17&lt;&gt;"",$F17&lt;&gt;"",$F17&lt;=$E17),"End time must be after start time",""),IF($G17="","Missing delivery format",""),IF($H17="","Missing location or meeting details",""),IF($I17="","Missing capacity",""),IF(AND($I17&lt;&gt;"",$I17&lt;1),"Capacity must be at least 1",""),IF($K17="","Missing coordinator",""),IF($L17="","Missing session status",""),IF(AND($I17&lt;&gt;"",$M17&gt;$I17),"Enrolled count exceeds capacity",""),IF(AND($L17="Completed",$D17&gt;=TODAY()),"Completed status has not passed the end date","")))</f>
        <v/>
      </c>
    </row>
    <row r="18">
      <c r="A18" s="17" t="n"/>
      <c r="B18" s="17" t="n"/>
      <c r="C18" s="19" t="n"/>
      <c r="D18" s="19" t="n"/>
      <c r="E18" s="24" t="n"/>
      <c r="F18" s="24" t="n"/>
      <c r="G18" s="17" t="n"/>
      <c r="H18" s="22" t="n"/>
      <c r="I18" s="17" t="n"/>
      <c r="J18" s="25" t="n"/>
      <c r="K18" s="17" t="n"/>
      <c r="L18" s="17" t="n"/>
      <c r="M18" s="18">
        <f>IF($A18="","",COUNTIFS(Registrations!$E$5:$E$204,$A18,Registrations!$H$5:$H$204,"Enrolled"))</f>
        <v/>
      </c>
      <c r="N18" s="18">
        <f>IF($A18="","",COUNTIFS(Registrations!$E$5:$E$204,$A18,Registrations!$H$5:$H$204,"Waitlisted"))</f>
        <v/>
      </c>
      <c r="O18" s="18">
        <f>IF(OR($A18="",$I18=""),"",MAX(0,$I18-$M18))</f>
        <v/>
      </c>
      <c r="P18" s="26">
        <f>IFERROR($M18/$I18,"")</f>
        <v/>
      </c>
      <c r="Q18" s="23">
        <f>IF(COUNTA($A18:$L18)=0,"",TEXTJOIN(" | ",TRUE,IF($A18="","Missing session ID",""),IF(AND($A18&lt;&gt;"",COUNTIF($A$5:$A$104,$A18)&gt;1),"Duplicate session ID",""),IF($B18="","Missing course title",""),IF($C18="","Missing start date",""),IF($D18="","Missing end date",""),IF(AND($C18&lt;&gt;"",$D18&lt;&gt;"",$D18&lt;$C18),"End date is before start date",""),IF($E18="","Missing start time",""),IF($F18="","Missing end time",""),IF(AND($C18=$D18,$E18&lt;&gt;"",$F18&lt;&gt;"",$F18&lt;=$E18),"End time must be after start time",""),IF($G18="","Missing delivery format",""),IF($H18="","Missing location or meeting details",""),IF($I18="","Missing capacity",""),IF(AND($I18&lt;&gt;"",$I18&lt;1),"Capacity must be at least 1",""),IF($K18="","Missing coordinator",""),IF($L18="","Missing session status",""),IF(AND($I18&lt;&gt;"",$M18&gt;$I18),"Enrolled count exceeds capacity",""),IF(AND($L18="Completed",$D18&gt;=TODAY()),"Completed status has not passed the end date","")))</f>
        <v/>
      </c>
    </row>
    <row r="19">
      <c r="A19" s="17" t="n"/>
      <c r="B19" s="17" t="n"/>
      <c r="C19" s="19" t="n"/>
      <c r="D19" s="19" t="n"/>
      <c r="E19" s="24" t="n"/>
      <c r="F19" s="24" t="n"/>
      <c r="G19" s="17" t="n"/>
      <c r="H19" s="22" t="n"/>
      <c r="I19" s="17" t="n"/>
      <c r="J19" s="25" t="n"/>
      <c r="K19" s="17" t="n"/>
      <c r="L19" s="17" t="n"/>
      <c r="M19" s="18">
        <f>IF($A19="","",COUNTIFS(Registrations!$E$5:$E$204,$A19,Registrations!$H$5:$H$204,"Enrolled"))</f>
        <v/>
      </c>
      <c r="N19" s="18">
        <f>IF($A19="","",COUNTIFS(Registrations!$E$5:$E$204,$A19,Registrations!$H$5:$H$204,"Waitlisted"))</f>
        <v/>
      </c>
      <c r="O19" s="18">
        <f>IF(OR($A19="",$I19=""),"",MAX(0,$I19-$M19))</f>
        <v/>
      </c>
      <c r="P19" s="26">
        <f>IFERROR($M19/$I19,"")</f>
        <v/>
      </c>
      <c r="Q19" s="23">
        <f>IF(COUNTA($A19:$L19)=0,"",TEXTJOIN(" | ",TRUE,IF($A19="","Missing session ID",""),IF(AND($A19&lt;&gt;"",COUNTIF($A$5:$A$104,$A19)&gt;1),"Duplicate session ID",""),IF($B19="","Missing course title",""),IF($C19="","Missing start date",""),IF($D19="","Missing end date",""),IF(AND($C19&lt;&gt;"",$D19&lt;&gt;"",$D19&lt;$C19),"End date is before start date",""),IF($E19="","Missing start time",""),IF($F19="","Missing end time",""),IF(AND($C19=$D19,$E19&lt;&gt;"",$F19&lt;&gt;"",$F19&lt;=$E19),"End time must be after start time",""),IF($G19="","Missing delivery format",""),IF($H19="","Missing location or meeting details",""),IF($I19="","Missing capacity",""),IF(AND($I19&lt;&gt;"",$I19&lt;1),"Capacity must be at least 1",""),IF($K19="","Missing coordinator",""),IF($L19="","Missing session status",""),IF(AND($I19&lt;&gt;"",$M19&gt;$I19),"Enrolled count exceeds capacity",""),IF(AND($L19="Completed",$D19&gt;=TODAY()),"Completed status has not passed the end date","")))</f>
        <v/>
      </c>
    </row>
    <row r="20">
      <c r="A20" s="17" t="n"/>
      <c r="B20" s="17" t="n"/>
      <c r="C20" s="19" t="n"/>
      <c r="D20" s="19" t="n"/>
      <c r="E20" s="24" t="n"/>
      <c r="F20" s="24" t="n"/>
      <c r="G20" s="17" t="n"/>
      <c r="H20" s="22" t="n"/>
      <c r="I20" s="17" t="n"/>
      <c r="J20" s="25" t="n"/>
      <c r="K20" s="17" t="n"/>
      <c r="L20" s="17" t="n"/>
      <c r="M20" s="18">
        <f>IF($A20="","",COUNTIFS(Registrations!$E$5:$E$204,$A20,Registrations!$H$5:$H$204,"Enrolled"))</f>
        <v/>
      </c>
      <c r="N20" s="18">
        <f>IF($A20="","",COUNTIFS(Registrations!$E$5:$E$204,$A20,Registrations!$H$5:$H$204,"Waitlisted"))</f>
        <v/>
      </c>
      <c r="O20" s="18">
        <f>IF(OR($A20="",$I20=""),"",MAX(0,$I20-$M20))</f>
        <v/>
      </c>
      <c r="P20" s="26">
        <f>IFERROR($M20/$I20,"")</f>
        <v/>
      </c>
      <c r="Q20" s="23">
        <f>IF(COUNTA($A20:$L20)=0,"",TEXTJOIN(" | ",TRUE,IF($A20="","Missing session ID",""),IF(AND($A20&lt;&gt;"",COUNTIF($A$5:$A$104,$A20)&gt;1),"Duplicate session ID",""),IF($B20="","Missing course title",""),IF($C20="","Missing start date",""),IF($D20="","Missing end date",""),IF(AND($C20&lt;&gt;"",$D20&lt;&gt;"",$D20&lt;$C20),"End date is before start date",""),IF($E20="","Missing start time",""),IF($F20="","Missing end time",""),IF(AND($C20=$D20,$E20&lt;&gt;"",$F20&lt;&gt;"",$F20&lt;=$E20),"End time must be after start time",""),IF($G20="","Missing delivery format",""),IF($H20="","Missing location or meeting details",""),IF($I20="","Missing capacity",""),IF(AND($I20&lt;&gt;"",$I20&lt;1),"Capacity must be at least 1",""),IF($K20="","Missing coordinator",""),IF($L20="","Missing session status",""),IF(AND($I20&lt;&gt;"",$M20&gt;$I20),"Enrolled count exceeds capacity",""),IF(AND($L20="Completed",$D20&gt;=TODAY()),"Completed status has not passed the end date","")))</f>
        <v/>
      </c>
    </row>
    <row r="21">
      <c r="A21" s="17" t="n"/>
      <c r="B21" s="17" t="n"/>
      <c r="C21" s="19" t="n"/>
      <c r="D21" s="19" t="n"/>
      <c r="E21" s="24" t="n"/>
      <c r="F21" s="24" t="n"/>
      <c r="G21" s="17" t="n"/>
      <c r="H21" s="22" t="n"/>
      <c r="I21" s="17" t="n"/>
      <c r="J21" s="25" t="n"/>
      <c r="K21" s="17" t="n"/>
      <c r="L21" s="17" t="n"/>
      <c r="M21" s="18">
        <f>IF($A21="","",COUNTIFS(Registrations!$E$5:$E$204,$A21,Registrations!$H$5:$H$204,"Enrolled"))</f>
        <v/>
      </c>
      <c r="N21" s="18">
        <f>IF($A21="","",COUNTIFS(Registrations!$E$5:$E$204,$A21,Registrations!$H$5:$H$204,"Waitlisted"))</f>
        <v/>
      </c>
      <c r="O21" s="18">
        <f>IF(OR($A21="",$I21=""),"",MAX(0,$I21-$M21))</f>
        <v/>
      </c>
      <c r="P21" s="26">
        <f>IFERROR($M21/$I21,"")</f>
        <v/>
      </c>
      <c r="Q21" s="23">
        <f>IF(COUNTA($A21:$L21)=0,"",TEXTJOIN(" | ",TRUE,IF($A21="","Missing session ID",""),IF(AND($A21&lt;&gt;"",COUNTIF($A$5:$A$104,$A21)&gt;1),"Duplicate session ID",""),IF($B21="","Missing course title",""),IF($C21="","Missing start date",""),IF($D21="","Missing end date",""),IF(AND($C21&lt;&gt;"",$D21&lt;&gt;"",$D21&lt;$C21),"End date is before start date",""),IF($E21="","Missing start time",""),IF($F21="","Missing end time",""),IF(AND($C21=$D21,$E21&lt;&gt;"",$F21&lt;&gt;"",$F21&lt;=$E21),"End time must be after start time",""),IF($G21="","Missing delivery format",""),IF($H21="","Missing location or meeting details",""),IF($I21="","Missing capacity",""),IF(AND($I21&lt;&gt;"",$I21&lt;1),"Capacity must be at least 1",""),IF($K21="","Missing coordinator",""),IF($L21="","Missing session status",""),IF(AND($I21&lt;&gt;"",$M21&gt;$I21),"Enrolled count exceeds capacity",""),IF(AND($L21="Completed",$D21&gt;=TODAY()),"Completed status has not passed the end date","")))</f>
        <v/>
      </c>
    </row>
    <row r="22">
      <c r="A22" s="17" t="n"/>
      <c r="B22" s="17" t="n"/>
      <c r="C22" s="19" t="n"/>
      <c r="D22" s="19" t="n"/>
      <c r="E22" s="24" t="n"/>
      <c r="F22" s="24" t="n"/>
      <c r="G22" s="17" t="n"/>
      <c r="H22" s="22" t="n"/>
      <c r="I22" s="17" t="n"/>
      <c r="J22" s="25" t="n"/>
      <c r="K22" s="17" t="n"/>
      <c r="L22" s="17" t="n"/>
      <c r="M22" s="18">
        <f>IF($A22="","",COUNTIFS(Registrations!$E$5:$E$204,$A22,Registrations!$H$5:$H$204,"Enrolled"))</f>
        <v/>
      </c>
      <c r="N22" s="18">
        <f>IF($A22="","",COUNTIFS(Registrations!$E$5:$E$204,$A22,Registrations!$H$5:$H$204,"Waitlisted"))</f>
        <v/>
      </c>
      <c r="O22" s="18">
        <f>IF(OR($A22="",$I22=""),"",MAX(0,$I22-$M22))</f>
        <v/>
      </c>
      <c r="P22" s="26">
        <f>IFERROR($M22/$I22,"")</f>
        <v/>
      </c>
      <c r="Q22" s="23">
        <f>IF(COUNTA($A22:$L22)=0,"",TEXTJOIN(" | ",TRUE,IF($A22="","Missing session ID",""),IF(AND($A22&lt;&gt;"",COUNTIF($A$5:$A$104,$A22)&gt;1),"Duplicate session ID",""),IF($B22="","Missing course title",""),IF($C22="","Missing start date",""),IF($D22="","Missing end date",""),IF(AND($C22&lt;&gt;"",$D22&lt;&gt;"",$D22&lt;$C22),"End date is before start date",""),IF($E22="","Missing start time",""),IF($F22="","Missing end time",""),IF(AND($C22=$D22,$E22&lt;&gt;"",$F22&lt;&gt;"",$F22&lt;=$E22),"End time must be after start time",""),IF($G22="","Missing delivery format",""),IF($H22="","Missing location or meeting details",""),IF($I22="","Missing capacity",""),IF(AND($I22&lt;&gt;"",$I22&lt;1),"Capacity must be at least 1",""),IF($K22="","Missing coordinator",""),IF($L22="","Missing session status",""),IF(AND($I22&lt;&gt;"",$M22&gt;$I22),"Enrolled count exceeds capacity",""),IF(AND($L22="Completed",$D22&gt;=TODAY()),"Completed status has not passed the end date","")))</f>
        <v/>
      </c>
    </row>
    <row r="23">
      <c r="A23" s="17" t="n"/>
      <c r="B23" s="17" t="n"/>
      <c r="C23" s="19" t="n"/>
      <c r="D23" s="19" t="n"/>
      <c r="E23" s="24" t="n"/>
      <c r="F23" s="24" t="n"/>
      <c r="G23" s="17" t="n"/>
      <c r="H23" s="22" t="n"/>
      <c r="I23" s="17" t="n"/>
      <c r="J23" s="25" t="n"/>
      <c r="K23" s="17" t="n"/>
      <c r="L23" s="17" t="n"/>
      <c r="M23" s="18">
        <f>IF($A23="","",COUNTIFS(Registrations!$E$5:$E$204,$A23,Registrations!$H$5:$H$204,"Enrolled"))</f>
        <v/>
      </c>
      <c r="N23" s="18">
        <f>IF($A23="","",COUNTIFS(Registrations!$E$5:$E$204,$A23,Registrations!$H$5:$H$204,"Waitlisted"))</f>
        <v/>
      </c>
      <c r="O23" s="18">
        <f>IF(OR($A23="",$I23=""),"",MAX(0,$I23-$M23))</f>
        <v/>
      </c>
      <c r="P23" s="26">
        <f>IFERROR($M23/$I23,"")</f>
        <v/>
      </c>
      <c r="Q23" s="23">
        <f>IF(COUNTA($A23:$L23)=0,"",TEXTJOIN(" | ",TRUE,IF($A23="","Missing session ID",""),IF(AND($A23&lt;&gt;"",COUNTIF($A$5:$A$104,$A23)&gt;1),"Duplicate session ID",""),IF($B23="","Missing course title",""),IF($C23="","Missing start date",""),IF($D23="","Missing end date",""),IF(AND($C23&lt;&gt;"",$D23&lt;&gt;"",$D23&lt;$C23),"End date is before start date",""),IF($E23="","Missing start time",""),IF($F23="","Missing end time",""),IF(AND($C23=$D23,$E23&lt;&gt;"",$F23&lt;&gt;"",$F23&lt;=$E23),"End time must be after start time",""),IF($G23="","Missing delivery format",""),IF($H23="","Missing location or meeting details",""),IF($I23="","Missing capacity",""),IF(AND($I23&lt;&gt;"",$I23&lt;1),"Capacity must be at least 1",""),IF($K23="","Missing coordinator",""),IF($L23="","Missing session status",""),IF(AND($I23&lt;&gt;"",$M23&gt;$I23),"Enrolled count exceeds capacity",""),IF(AND($L23="Completed",$D23&gt;=TODAY()),"Completed status has not passed the end date","")))</f>
        <v/>
      </c>
    </row>
    <row r="24">
      <c r="A24" s="17" t="n"/>
      <c r="B24" s="17" t="n"/>
      <c r="C24" s="19" t="n"/>
      <c r="D24" s="19" t="n"/>
      <c r="E24" s="24" t="n"/>
      <c r="F24" s="24" t="n"/>
      <c r="G24" s="17" t="n"/>
      <c r="H24" s="22" t="n"/>
      <c r="I24" s="17" t="n"/>
      <c r="J24" s="25" t="n"/>
      <c r="K24" s="17" t="n"/>
      <c r="L24" s="17" t="n"/>
      <c r="M24" s="18">
        <f>IF($A24="","",COUNTIFS(Registrations!$E$5:$E$204,$A24,Registrations!$H$5:$H$204,"Enrolled"))</f>
        <v/>
      </c>
      <c r="N24" s="18">
        <f>IF($A24="","",COUNTIFS(Registrations!$E$5:$E$204,$A24,Registrations!$H$5:$H$204,"Waitlisted"))</f>
        <v/>
      </c>
      <c r="O24" s="18">
        <f>IF(OR($A24="",$I24=""),"",MAX(0,$I24-$M24))</f>
        <v/>
      </c>
      <c r="P24" s="26">
        <f>IFERROR($M24/$I24,"")</f>
        <v/>
      </c>
      <c r="Q24" s="23">
        <f>IF(COUNTA($A24:$L24)=0,"",TEXTJOIN(" | ",TRUE,IF($A24="","Missing session ID",""),IF(AND($A24&lt;&gt;"",COUNTIF($A$5:$A$104,$A24)&gt;1),"Duplicate session ID",""),IF($B24="","Missing course title",""),IF($C24="","Missing start date",""),IF($D24="","Missing end date",""),IF(AND($C24&lt;&gt;"",$D24&lt;&gt;"",$D24&lt;$C24),"End date is before start date",""),IF($E24="","Missing start time",""),IF($F24="","Missing end time",""),IF(AND($C24=$D24,$E24&lt;&gt;"",$F24&lt;&gt;"",$F24&lt;=$E24),"End time must be after start time",""),IF($G24="","Missing delivery format",""),IF($H24="","Missing location or meeting details",""),IF($I24="","Missing capacity",""),IF(AND($I24&lt;&gt;"",$I24&lt;1),"Capacity must be at least 1",""),IF($K24="","Missing coordinator",""),IF($L24="","Missing session status",""),IF(AND($I24&lt;&gt;"",$M24&gt;$I24),"Enrolled count exceeds capacity",""),IF(AND($L24="Completed",$D24&gt;=TODAY()),"Completed status has not passed the end date","")))</f>
        <v/>
      </c>
    </row>
    <row r="25">
      <c r="A25" s="17" t="n"/>
      <c r="B25" s="17" t="n"/>
      <c r="C25" s="19" t="n"/>
      <c r="D25" s="19" t="n"/>
      <c r="E25" s="24" t="n"/>
      <c r="F25" s="24" t="n"/>
      <c r="G25" s="17" t="n"/>
      <c r="H25" s="22" t="n"/>
      <c r="I25" s="17" t="n"/>
      <c r="J25" s="25" t="n"/>
      <c r="K25" s="17" t="n"/>
      <c r="L25" s="17" t="n"/>
      <c r="M25" s="18">
        <f>IF($A25="","",COUNTIFS(Registrations!$E$5:$E$204,$A25,Registrations!$H$5:$H$204,"Enrolled"))</f>
        <v/>
      </c>
      <c r="N25" s="18">
        <f>IF($A25="","",COUNTIFS(Registrations!$E$5:$E$204,$A25,Registrations!$H$5:$H$204,"Waitlisted"))</f>
        <v/>
      </c>
      <c r="O25" s="18">
        <f>IF(OR($A25="",$I25=""),"",MAX(0,$I25-$M25))</f>
        <v/>
      </c>
      <c r="P25" s="26">
        <f>IFERROR($M25/$I25,"")</f>
        <v/>
      </c>
      <c r="Q25" s="23">
        <f>IF(COUNTA($A25:$L25)=0,"",TEXTJOIN(" | ",TRUE,IF($A25="","Missing session ID",""),IF(AND($A25&lt;&gt;"",COUNTIF($A$5:$A$104,$A25)&gt;1),"Duplicate session ID",""),IF($B25="","Missing course title",""),IF($C25="","Missing start date",""),IF($D25="","Missing end date",""),IF(AND($C25&lt;&gt;"",$D25&lt;&gt;"",$D25&lt;$C25),"End date is before start date",""),IF($E25="","Missing start time",""),IF($F25="","Missing end time",""),IF(AND($C25=$D25,$E25&lt;&gt;"",$F25&lt;&gt;"",$F25&lt;=$E25),"End time must be after start time",""),IF($G25="","Missing delivery format",""),IF($H25="","Missing location or meeting details",""),IF($I25="","Missing capacity",""),IF(AND($I25&lt;&gt;"",$I25&lt;1),"Capacity must be at least 1",""),IF($K25="","Missing coordinator",""),IF($L25="","Missing session status",""),IF(AND($I25&lt;&gt;"",$M25&gt;$I25),"Enrolled count exceeds capacity",""),IF(AND($L25="Completed",$D25&gt;=TODAY()),"Completed status has not passed the end date","")))</f>
        <v/>
      </c>
    </row>
    <row r="26">
      <c r="A26" s="17" t="n"/>
      <c r="B26" s="17" t="n"/>
      <c r="C26" s="19" t="n"/>
      <c r="D26" s="19" t="n"/>
      <c r="E26" s="24" t="n"/>
      <c r="F26" s="24" t="n"/>
      <c r="G26" s="17" t="n"/>
      <c r="H26" s="22" t="n"/>
      <c r="I26" s="17" t="n"/>
      <c r="J26" s="25" t="n"/>
      <c r="K26" s="17" t="n"/>
      <c r="L26" s="17" t="n"/>
      <c r="M26" s="18">
        <f>IF($A26="","",COUNTIFS(Registrations!$E$5:$E$204,$A26,Registrations!$H$5:$H$204,"Enrolled"))</f>
        <v/>
      </c>
      <c r="N26" s="18">
        <f>IF($A26="","",COUNTIFS(Registrations!$E$5:$E$204,$A26,Registrations!$H$5:$H$204,"Waitlisted"))</f>
        <v/>
      </c>
      <c r="O26" s="18">
        <f>IF(OR($A26="",$I26=""),"",MAX(0,$I26-$M26))</f>
        <v/>
      </c>
      <c r="P26" s="26">
        <f>IFERROR($M26/$I26,"")</f>
        <v/>
      </c>
      <c r="Q26" s="23">
        <f>IF(COUNTA($A26:$L26)=0,"",TEXTJOIN(" | ",TRUE,IF($A26="","Missing session ID",""),IF(AND($A26&lt;&gt;"",COUNTIF($A$5:$A$104,$A26)&gt;1),"Duplicate session ID",""),IF($B26="","Missing course title",""),IF($C26="","Missing start date",""),IF($D26="","Missing end date",""),IF(AND($C26&lt;&gt;"",$D26&lt;&gt;"",$D26&lt;$C26),"End date is before start date",""),IF($E26="","Missing start time",""),IF($F26="","Missing end time",""),IF(AND($C26=$D26,$E26&lt;&gt;"",$F26&lt;&gt;"",$F26&lt;=$E26),"End time must be after start time",""),IF($G26="","Missing delivery format",""),IF($H26="","Missing location or meeting details",""),IF($I26="","Missing capacity",""),IF(AND($I26&lt;&gt;"",$I26&lt;1),"Capacity must be at least 1",""),IF($K26="","Missing coordinator",""),IF($L26="","Missing session status",""),IF(AND($I26&lt;&gt;"",$M26&gt;$I26),"Enrolled count exceeds capacity",""),IF(AND($L26="Completed",$D26&gt;=TODAY()),"Completed status has not passed the end date","")))</f>
        <v/>
      </c>
    </row>
    <row r="27">
      <c r="A27" s="17" t="n"/>
      <c r="B27" s="17" t="n"/>
      <c r="C27" s="19" t="n"/>
      <c r="D27" s="19" t="n"/>
      <c r="E27" s="24" t="n"/>
      <c r="F27" s="24" t="n"/>
      <c r="G27" s="17" t="n"/>
      <c r="H27" s="22" t="n"/>
      <c r="I27" s="17" t="n"/>
      <c r="J27" s="25" t="n"/>
      <c r="K27" s="17" t="n"/>
      <c r="L27" s="17" t="n"/>
      <c r="M27" s="18">
        <f>IF($A27="","",COUNTIFS(Registrations!$E$5:$E$204,$A27,Registrations!$H$5:$H$204,"Enrolled"))</f>
        <v/>
      </c>
      <c r="N27" s="18">
        <f>IF($A27="","",COUNTIFS(Registrations!$E$5:$E$204,$A27,Registrations!$H$5:$H$204,"Waitlisted"))</f>
        <v/>
      </c>
      <c r="O27" s="18">
        <f>IF(OR($A27="",$I27=""),"",MAX(0,$I27-$M27))</f>
        <v/>
      </c>
      <c r="P27" s="26">
        <f>IFERROR($M27/$I27,"")</f>
        <v/>
      </c>
      <c r="Q27" s="23">
        <f>IF(COUNTA($A27:$L27)=0,"",TEXTJOIN(" | ",TRUE,IF($A27="","Missing session ID",""),IF(AND($A27&lt;&gt;"",COUNTIF($A$5:$A$104,$A27)&gt;1),"Duplicate session ID",""),IF($B27="","Missing course title",""),IF($C27="","Missing start date",""),IF($D27="","Missing end date",""),IF(AND($C27&lt;&gt;"",$D27&lt;&gt;"",$D27&lt;$C27),"End date is before start date",""),IF($E27="","Missing start time",""),IF($F27="","Missing end time",""),IF(AND($C27=$D27,$E27&lt;&gt;"",$F27&lt;&gt;"",$F27&lt;=$E27),"End time must be after start time",""),IF($G27="","Missing delivery format",""),IF($H27="","Missing location or meeting details",""),IF($I27="","Missing capacity",""),IF(AND($I27&lt;&gt;"",$I27&lt;1),"Capacity must be at least 1",""),IF($K27="","Missing coordinator",""),IF($L27="","Missing session status",""),IF(AND($I27&lt;&gt;"",$M27&gt;$I27),"Enrolled count exceeds capacity",""),IF(AND($L27="Completed",$D27&gt;=TODAY()),"Completed status has not passed the end date","")))</f>
        <v/>
      </c>
    </row>
    <row r="28">
      <c r="A28" s="17" t="n"/>
      <c r="B28" s="17" t="n"/>
      <c r="C28" s="19" t="n"/>
      <c r="D28" s="19" t="n"/>
      <c r="E28" s="24" t="n"/>
      <c r="F28" s="24" t="n"/>
      <c r="G28" s="17" t="n"/>
      <c r="H28" s="22" t="n"/>
      <c r="I28" s="17" t="n"/>
      <c r="J28" s="25" t="n"/>
      <c r="K28" s="17" t="n"/>
      <c r="L28" s="17" t="n"/>
      <c r="M28" s="18">
        <f>IF($A28="","",COUNTIFS(Registrations!$E$5:$E$204,$A28,Registrations!$H$5:$H$204,"Enrolled"))</f>
        <v/>
      </c>
      <c r="N28" s="18">
        <f>IF($A28="","",COUNTIFS(Registrations!$E$5:$E$204,$A28,Registrations!$H$5:$H$204,"Waitlisted"))</f>
        <v/>
      </c>
      <c r="O28" s="18">
        <f>IF(OR($A28="",$I28=""),"",MAX(0,$I28-$M28))</f>
        <v/>
      </c>
      <c r="P28" s="26">
        <f>IFERROR($M28/$I28,"")</f>
        <v/>
      </c>
      <c r="Q28" s="23">
        <f>IF(COUNTA($A28:$L28)=0,"",TEXTJOIN(" | ",TRUE,IF($A28="","Missing session ID",""),IF(AND($A28&lt;&gt;"",COUNTIF($A$5:$A$104,$A28)&gt;1),"Duplicate session ID",""),IF($B28="","Missing course title",""),IF($C28="","Missing start date",""),IF($D28="","Missing end date",""),IF(AND($C28&lt;&gt;"",$D28&lt;&gt;"",$D28&lt;$C28),"End date is before start date",""),IF($E28="","Missing start time",""),IF($F28="","Missing end time",""),IF(AND($C28=$D28,$E28&lt;&gt;"",$F28&lt;&gt;"",$F28&lt;=$E28),"End time must be after start time",""),IF($G28="","Missing delivery format",""),IF($H28="","Missing location or meeting details",""),IF($I28="","Missing capacity",""),IF(AND($I28&lt;&gt;"",$I28&lt;1),"Capacity must be at least 1",""),IF($K28="","Missing coordinator",""),IF($L28="","Missing session status",""),IF(AND($I28&lt;&gt;"",$M28&gt;$I28),"Enrolled count exceeds capacity",""),IF(AND($L28="Completed",$D28&gt;=TODAY()),"Completed status has not passed the end date","")))</f>
        <v/>
      </c>
    </row>
    <row r="29">
      <c r="A29" s="17" t="n"/>
      <c r="B29" s="17" t="n"/>
      <c r="C29" s="19" t="n"/>
      <c r="D29" s="19" t="n"/>
      <c r="E29" s="24" t="n"/>
      <c r="F29" s="24" t="n"/>
      <c r="G29" s="17" t="n"/>
      <c r="H29" s="22" t="n"/>
      <c r="I29" s="17" t="n"/>
      <c r="J29" s="25" t="n"/>
      <c r="K29" s="17" t="n"/>
      <c r="L29" s="17" t="n"/>
      <c r="M29" s="18">
        <f>IF($A29="","",COUNTIFS(Registrations!$E$5:$E$204,$A29,Registrations!$H$5:$H$204,"Enrolled"))</f>
        <v/>
      </c>
      <c r="N29" s="18">
        <f>IF($A29="","",COUNTIFS(Registrations!$E$5:$E$204,$A29,Registrations!$H$5:$H$204,"Waitlisted"))</f>
        <v/>
      </c>
      <c r="O29" s="18">
        <f>IF(OR($A29="",$I29=""),"",MAX(0,$I29-$M29))</f>
        <v/>
      </c>
      <c r="P29" s="26">
        <f>IFERROR($M29/$I29,"")</f>
        <v/>
      </c>
      <c r="Q29" s="23">
        <f>IF(COUNTA($A29:$L29)=0,"",TEXTJOIN(" | ",TRUE,IF($A29="","Missing session ID",""),IF(AND($A29&lt;&gt;"",COUNTIF($A$5:$A$104,$A29)&gt;1),"Duplicate session ID",""),IF($B29="","Missing course title",""),IF($C29="","Missing start date",""),IF($D29="","Missing end date",""),IF(AND($C29&lt;&gt;"",$D29&lt;&gt;"",$D29&lt;$C29),"End date is before start date",""),IF($E29="","Missing start time",""),IF($F29="","Missing end time",""),IF(AND($C29=$D29,$E29&lt;&gt;"",$F29&lt;&gt;"",$F29&lt;=$E29),"End time must be after start time",""),IF($G29="","Missing delivery format",""),IF($H29="","Missing location or meeting details",""),IF($I29="","Missing capacity",""),IF(AND($I29&lt;&gt;"",$I29&lt;1),"Capacity must be at least 1",""),IF($K29="","Missing coordinator",""),IF($L29="","Missing session status",""),IF(AND($I29&lt;&gt;"",$M29&gt;$I29),"Enrolled count exceeds capacity",""),IF(AND($L29="Completed",$D29&gt;=TODAY()),"Completed status has not passed the end date","")))</f>
        <v/>
      </c>
    </row>
    <row r="30">
      <c r="A30" s="17" t="n"/>
      <c r="B30" s="17" t="n"/>
      <c r="C30" s="19" t="n"/>
      <c r="D30" s="19" t="n"/>
      <c r="E30" s="24" t="n"/>
      <c r="F30" s="24" t="n"/>
      <c r="G30" s="17" t="n"/>
      <c r="H30" s="22" t="n"/>
      <c r="I30" s="17" t="n"/>
      <c r="J30" s="25" t="n"/>
      <c r="K30" s="17" t="n"/>
      <c r="L30" s="17" t="n"/>
      <c r="M30" s="18">
        <f>IF($A30="","",COUNTIFS(Registrations!$E$5:$E$204,$A30,Registrations!$H$5:$H$204,"Enrolled"))</f>
        <v/>
      </c>
      <c r="N30" s="18">
        <f>IF($A30="","",COUNTIFS(Registrations!$E$5:$E$204,$A30,Registrations!$H$5:$H$204,"Waitlisted"))</f>
        <v/>
      </c>
      <c r="O30" s="18">
        <f>IF(OR($A30="",$I30=""),"",MAX(0,$I30-$M30))</f>
        <v/>
      </c>
      <c r="P30" s="26">
        <f>IFERROR($M30/$I30,"")</f>
        <v/>
      </c>
      <c r="Q30" s="23">
        <f>IF(COUNTA($A30:$L30)=0,"",TEXTJOIN(" | ",TRUE,IF($A30="","Missing session ID",""),IF(AND($A30&lt;&gt;"",COUNTIF($A$5:$A$104,$A30)&gt;1),"Duplicate session ID",""),IF($B30="","Missing course title",""),IF($C30="","Missing start date",""),IF($D30="","Missing end date",""),IF(AND($C30&lt;&gt;"",$D30&lt;&gt;"",$D30&lt;$C30),"End date is before start date",""),IF($E30="","Missing start time",""),IF($F30="","Missing end time",""),IF(AND($C30=$D30,$E30&lt;&gt;"",$F30&lt;&gt;"",$F30&lt;=$E30),"End time must be after start time",""),IF($G30="","Missing delivery format",""),IF($H30="","Missing location or meeting details",""),IF($I30="","Missing capacity",""),IF(AND($I30&lt;&gt;"",$I30&lt;1),"Capacity must be at least 1",""),IF($K30="","Missing coordinator",""),IF($L30="","Missing session status",""),IF(AND($I30&lt;&gt;"",$M30&gt;$I30),"Enrolled count exceeds capacity",""),IF(AND($L30="Completed",$D30&gt;=TODAY()),"Completed status has not passed the end date","")))</f>
        <v/>
      </c>
    </row>
    <row r="31">
      <c r="A31" s="17" t="n"/>
      <c r="B31" s="17" t="n"/>
      <c r="C31" s="19" t="n"/>
      <c r="D31" s="19" t="n"/>
      <c r="E31" s="24" t="n"/>
      <c r="F31" s="24" t="n"/>
      <c r="G31" s="17" t="n"/>
      <c r="H31" s="22" t="n"/>
      <c r="I31" s="17" t="n"/>
      <c r="J31" s="25" t="n"/>
      <c r="K31" s="17" t="n"/>
      <c r="L31" s="17" t="n"/>
      <c r="M31" s="18">
        <f>IF($A31="","",COUNTIFS(Registrations!$E$5:$E$204,$A31,Registrations!$H$5:$H$204,"Enrolled"))</f>
        <v/>
      </c>
      <c r="N31" s="18">
        <f>IF($A31="","",COUNTIFS(Registrations!$E$5:$E$204,$A31,Registrations!$H$5:$H$204,"Waitlisted"))</f>
        <v/>
      </c>
      <c r="O31" s="18">
        <f>IF(OR($A31="",$I31=""),"",MAX(0,$I31-$M31))</f>
        <v/>
      </c>
      <c r="P31" s="26">
        <f>IFERROR($M31/$I31,"")</f>
        <v/>
      </c>
      <c r="Q31" s="23">
        <f>IF(COUNTA($A31:$L31)=0,"",TEXTJOIN(" | ",TRUE,IF($A31="","Missing session ID",""),IF(AND($A31&lt;&gt;"",COUNTIF($A$5:$A$104,$A31)&gt;1),"Duplicate session ID",""),IF($B31="","Missing course title",""),IF($C31="","Missing start date",""),IF($D31="","Missing end date",""),IF(AND($C31&lt;&gt;"",$D31&lt;&gt;"",$D31&lt;$C31),"End date is before start date",""),IF($E31="","Missing start time",""),IF($F31="","Missing end time",""),IF(AND($C31=$D31,$E31&lt;&gt;"",$F31&lt;&gt;"",$F31&lt;=$E31),"End time must be after start time",""),IF($G31="","Missing delivery format",""),IF($H31="","Missing location or meeting details",""),IF($I31="","Missing capacity",""),IF(AND($I31&lt;&gt;"",$I31&lt;1),"Capacity must be at least 1",""),IF($K31="","Missing coordinator",""),IF($L31="","Missing session status",""),IF(AND($I31&lt;&gt;"",$M31&gt;$I31),"Enrolled count exceeds capacity",""),IF(AND($L31="Completed",$D31&gt;=TODAY()),"Completed status has not passed the end date","")))</f>
        <v/>
      </c>
    </row>
    <row r="32">
      <c r="A32" s="17" t="n"/>
      <c r="B32" s="17" t="n"/>
      <c r="C32" s="19" t="n"/>
      <c r="D32" s="19" t="n"/>
      <c r="E32" s="24" t="n"/>
      <c r="F32" s="24" t="n"/>
      <c r="G32" s="17" t="n"/>
      <c r="H32" s="22" t="n"/>
      <c r="I32" s="17" t="n"/>
      <c r="J32" s="25" t="n"/>
      <c r="K32" s="17" t="n"/>
      <c r="L32" s="17" t="n"/>
      <c r="M32" s="18">
        <f>IF($A32="","",COUNTIFS(Registrations!$E$5:$E$204,$A32,Registrations!$H$5:$H$204,"Enrolled"))</f>
        <v/>
      </c>
      <c r="N32" s="18">
        <f>IF($A32="","",COUNTIFS(Registrations!$E$5:$E$204,$A32,Registrations!$H$5:$H$204,"Waitlisted"))</f>
        <v/>
      </c>
      <c r="O32" s="18">
        <f>IF(OR($A32="",$I32=""),"",MAX(0,$I32-$M32))</f>
        <v/>
      </c>
      <c r="P32" s="26">
        <f>IFERROR($M32/$I32,"")</f>
        <v/>
      </c>
      <c r="Q32" s="23">
        <f>IF(COUNTA($A32:$L32)=0,"",TEXTJOIN(" | ",TRUE,IF($A32="","Missing session ID",""),IF(AND($A32&lt;&gt;"",COUNTIF($A$5:$A$104,$A32)&gt;1),"Duplicate session ID",""),IF($B32="","Missing course title",""),IF($C32="","Missing start date",""),IF($D32="","Missing end date",""),IF(AND($C32&lt;&gt;"",$D32&lt;&gt;"",$D32&lt;$C32),"End date is before start date",""),IF($E32="","Missing start time",""),IF($F32="","Missing end time",""),IF(AND($C32=$D32,$E32&lt;&gt;"",$F32&lt;&gt;"",$F32&lt;=$E32),"End time must be after start time",""),IF($G32="","Missing delivery format",""),IF($H32="","Missing location or meeting details",""),IF($I32="","Missing capacity",""),IF(AND($I32&lt;&gt;"",$I32&lt;1),"Capacity must be at least 1",""),IF($K32="","Missing coordinator",""),IF($L32="","Missing session status",""),IF(AND($I32&lt;&gt;"",$M32&gt;$I32),"Enrolled count exceeds capacity",""),IF(AND($L32="Completed",$D32&gt;=TODAY()),"Completed status has not passed the end date","")))</f>
        <v/>
      </c>
    </row>
    <row r="33">
      <c r="A33" s="17" t="n"/>
      <c r="B33" s="17" t="n"/>
      <c r="C33" s="19" t="n"/>
      <c r="D33" s="19" t="n"/>
      <c r="E33" s="24" t="n"/>
      <c r="F33" s="24" t="n"/>
      <c r="G33" s="17" t="n"/>
      <c r="H33" s="22" t="n"/>
      <c r="I33" s="17" t="n"/>
      <c r="J33" s="25" t="n"/>
      <c r="K33" s="17" t="n"/>
      <c r="L33" s="17" t="n"/>
      <c r="M33" s="18">
        <f>IF($A33="","",COUNTIFS(Registrations!$E$5:$E$204,$A33,Registrations!$H$5:$H$204,"Enrolled"))</f>
        <v/>
      </c>
      <c r="N33" s="18">
        <f>IF($A33="","",COUNTIFS(Registrations!$E$5:$E$204,$A33,Registrations!$H$5:$H$204,"Waitlisted"))</f>
        <v/>
      </c>
      <c r="O33" s="18">
        <f>IF(OR($A33="",$I33=""),"",MAX(0,$I33-$M33))</f>
        <v/>
      </c>
      <c r="P33" s="26">
        <f>IFERROR($M33/$I33,"")</f>
        <v/>
      </c>
      <c r="Q33" s="23">
        <f>IF(COUNTA($A33:$L33)=0,"",TEXTJOIN(" | ",TRUE,IF($A33="","Missing session ID",""),IF(AND($A33&lt;&gt;"",COUNTIF($A$5:$A$104,$A33)&gt;1),"Duplicate session ID",""),IF($B33="","Missing course title",""),IF($C33="","Missing start date",""),IF($D33="","Missing end date",""),IF(AND($C33&lt;&gt;"",$D33&lt;&gt;"",$D33&lt;$C33),"End date is before start date",""),IF($E33="","Missing start time",""),IF($F33="","Missing end time",""),IF(AND($C33=$D33,$E33&lt;&gt;"",$F33&lt;&gt;"",$F33&lt;=$E33),"End time must be after start time",""),IF($G33="","Missing delivery format",""),IF($H33="","Missing location or meeting details",""),IF($I33="","Missing capacity",""),IF(AND($I33&lt;&gt;"",$I33&lt;1),"Capacity must be at least 1",""),IF($K33="","Missing coordinator",""),IF($L33="","Missing session status",""),IF(AND($I33&lt;&gt;"",$M33&gt;$I33),"Enrolled count exceeds capacity",""),IF(AND($L33="Completed",$D33&gt;=TODAY()),"Completed status has not passed the end date","")))</f>
        <v/>
      </c>
    </row>
    <row r="34">
      <c r="A34" s="17" t="n"/>
      <c r="B34" s="17" t="n"/>
      <c r="C34" s="19" t="n"/>
      <c r="D34" s="19" t="n"/>
      <c r="E34" s="24" t="n"/>
      <c r="F34" s="24" t="n"/>
      <c r="G34" s="17" t="n"/>
      <c r="H34" s="22" t="n"/>
      <c r="I34" s="17" t="n"/>
      <c r="J34" s="25" t="n"/>
      <c r="K34" s="17" t="n"/>
      <c r="L34" s="17" t="n"/>
      <c r="M34" s="18">
        <f>IF($A34="","",COUNTIFS(Registrations!$E$5:$E$204,$A34,Registrations!$H$5:$H$204,"Enrolled"))</f>
        <v/>
      </c>
      <c r="N34" s="18">
        <f>IF($A34="","",COUNTIFS(Registrations!$E$5:$E$204,$A34,Registrations!$H$5:$H$204,"Waitlisted"))</f>
        <v/>
      </c>
      <c r="O34" s="18">
        <f>IF(OR($A34="",$I34=""),"",MAX(0,$I34-$M34))</f>
        <v/>
      </c>
      <c r="P34" s="26">
        <f>IFERROR($M34/$I34,"")</f>
        <v/>
      </c>
      <c r="Q34" s="23">
        <f>IF(COUNTA($A34:$L34)=0,"",TEXTJOIN(" | ",TRUE,IF($A34="","Missing session ID",""),IF(AND($A34&lt;&gt;"",COUNTIF($A$5:$A$104,$A34)&gt;1),"Duplicate session ID",""),IF($B34="","Missing course title",""),IF($C34="","Missing start date",""),IF($D34="","Missing end date",""),IF(AND($C34&lt;&gt;"",$D34&lt;&gt;"",$D34&lt;$C34),"End date is before start date",""),IF($E34="","Missing start time",""),IF($F34="","Missing end time",""),IF(AND($C34=$D34,$E34&lt;&gt;"",$F34&lt;&gt;"",$F34&lt;=$E34),"End time must be after start time",""),IF($G34="","Missing delivery format",""),IF($H34="","Missing location or meeting details",""),IF($I34="","Missing capacity",""),IF(AND($I34&lt;&gt;"",$I34&lt;1),"Capacity must be at least 1",""),IF($K34="","Missing coordinator",""),IF($L34="","Missing session status",""),IF(AND($I34&lt;&gt;"",$M34&gt;$I34),"Enrolled count exceeds capacity",""),IF(AND($L34="Completed",$D34&gt;=TODAY()),"Completed status has not passed the end date","")))</f>
        <v/>
      </c>
    </row>
    <row r="35">
      <c r="A35" s="17" t="n"/>
      <c r="B35" s="17" t="n"/>
      <c r="C35" s="19" t="n"/>
      <c r="D35" s="19" t="n"/>
      <c r="E35" s="24" t="n"/>
      <c r="F35" s="24" t="n"/>
      <c r="G35" s="17" t="n"/>
      <c r="H35" s="22" t="n"/>
      <c r="I35" s="17" t="n"/>
      <c r="J35" s="25" t="n"/>
      <c r="K35" s="17" t="n"/>
      <c r="L35" s="17" t="n"/>
      <c r="M35" s="18">
        <f>IF($A35="","",COUNTIFS(Registrations!$E$5:$E$204,$A35,Registrations!$H$5:$H$204,"Enrolled"))</f>
        <v/>
      </c>
      <c r="N35" s="18">
        <f>IF($A35="","",COUNTIFS(Registrations!$E$5:$E$204,$A35,Registrations!$H$5:$H$204,"Waitlisted"))</f>
        <v/>
      </c>
      <c r="O35" s="18">
        <f>IF(OR($A35="",$I35=""),"",MAX(0,$I35-$M35))</f>
        <v/>
      </c>
      <c r="P35" s="26">
        <f>IFERROR($M35/$I35,"")</f>
        <v/>
      </c>
      <c r="Q35" s="23">
        <f>IF(COUNTA($A35:$L35)=0,"",TEXTJOIN(" | ",TRUE,IF($A35="","Missing session ID",""),IF(AND($A35&lt;&gt;"",COUNTIF($A$5:$A$104,$A35)&gt;1),"Duplicate session ID",""),IF($B35="","Missing course title",""),IF($C35="","Missing start date",""),IF($D35="","Missing end date",""),IF(AND($C35&lt;&gt;"",$D35&lt;&gt;"",$D35&lt;$C35),"End date is before start date",""),IF($E35="","Missing start time",""),IF($F35="","Missing end time",""),IF(AND($C35=$D35,$E35&lt;&gt;"",$F35&lt;&gt;"",$F35&lt;=$E35),"End time must be after start time",""),IF($G35="","Missing delivery format",""),IF($H35="","Missing location or meeting details",""),IF($I35="","Missing capacity",""),IF(AND($I35&lt;&gt;"",$I35&lt;1),"Capacity must be at least 1",""),IF($K35="","Missing coordinator",""),IF($L35="","Missing session status",""),IF(AND($I35&lt;&gt;"",$M35&gt;$I35),"Enrolled count exceeds capacity",""),IF(AND($L35="Completed",$D35&gt;=TODAY()),"Completed status has not passed the end date","")))</f>
        <v/>
      </c>
    </row>
    <row r="36">
      <c r="A36" s="17" t="n"/>
      <c r="B36" s="17" t="n"/>
      <c r="C36" s="19" t="n"/>
      <c r="D36" s="19" t="n"/>
      <c r="E36" s="24" t="n"/>
      <c r="F36" s="24" t="n"/>
      <c r="G36" s="17" t="n"/>
      <c r="H36" s="22" t="n"/>
      <c r="I36" s="17" t="n"/>
      <c r="J36" s="25" t="n"/>
      <c r="K36" s="17" t="n"/>
      <c r="L36" s="17" t="n"/>
      <c r="M36" s="18">
        <f>IF($A36="","",COUNTIFS(Registrations!$E$5:$E$204,$A36,Registrations!$H$5:$H$204,"Enrolled"))</f>
        <v/>
      </c>
      <c r="N36" s="18">
        <f>IF($A36="","",COUNTIFS(Registrations!$E$5:$E$204,$A36,Registrations!$H$5:$H$204,"Waitlisted"))</f>
        <v/>
      </c>
      <c r="O36" s="18">
        <f>IF(OR($A36="",$I36=""),"",MAX(0,$I36-$M36))</f>
        <v/>
      </c>
      <c r="P36" s="26">
        <f>IFERROR($M36/$I36,"")</f>
        <v/>
      </c>
      <c r="Q36" s="23">
        <f>IF(COUNTA($A36:$L36)=0,"",TEXTJOIN(" | ",TRUE,IF($A36="","Missing session ID",""),IF(AND($A36&lt;&gt;"",COUNTIF($A$5:$A$104,$A36)&gt;1),"Duplicate session ID",""),IF($B36="","Missing course title",""),IF($C36="","Missing start date",""),IF($D36="","Missing end date",""),IF(AND($C36&lt;&gt;"",$D36&lt;&gt;"",$D36&lt;$C36),"End date is before start date",""),IF($E36="","Missing start time",""),IF($F36="","Missing end time",""),IF(AND($C36=$D36,$E36&lt;&gt;"",$F36&lt;&gt;"",$F36&lt;=$E36),"End time must be after start time",""),IF($G36="","Missing delivery format",""),IF($H36="","Missing location or meeting details",""),IF($I36="","Missing capacity",""),IF(AND($I36&lt;&gt;"",$I36&lt;1),"Capacity must be at least 1",""),IF($K36="","Missing coordinator",""),IF($L36="","Missing session status",""),IF(AND($I36&lt;&gt;"",$M36&gt;$I36),"Enrolled count exceeds capacity",""),IF(AND($L36="Completed",$D36&gt;=TODAY()),"Completed status has not passed the end date","")))</f>
        <v/>
      </c>
    </row>
    <row r="37">
      <c r="A37" s="17" t="n"/>
      <c r="B37" s="17" t="n"/>
      <c r="C37" s="19" t="n"/>
      <c r="D37" s="19" t="n"/>
      <c r="E37" s="24" t="n"/>
      <c r="F37" s="24" t="n"/>
      <c r="G37" s="17" t="n"/>
      <c r="H37" s="22" t="n"/>
      <c r="I37" s="17" t="n"/>
      <c r="J37" s="25" t="n"/>
      <c r="K37" s="17" t="n"/>
      <c r="L37" s="17" t="n"/>
      <c r="M37" s="18">
        <f>IF($A37="","",COUNTIFS(Registrations!$E$5:$E$204,$A37,Registrations!$H$5:$H$204,"Enrolled"))</f>
        <v/>
      </c>
      <c r="N37" s="18">
        <f>IF($A37="","",COUNTIFS(Registrations!$E$5:$E$204,$A37,Registrations!$H$5:$H$204,"Waitlisted"))</f>
        <v/>
      </c>
      <c r="O37" s="18">
        <f>IF(OR($A37="",$I37=""),"",MAX(0,$I37-$M37))</f>
        <v/>
      </c>
      <c r="P37" s="26">
        <f>IFERROR($M37/$I37,"")</f>
        <v/>
      </c>
      <c r="Q37" s="23">
        <f>IF(COUNTA($A37:$L37)=0,"",TEXTJOIN(" | ",TRUE,IF($A37="","Missing session ID",""),IF(AND($A37&lt;&gt;"",COUNTIF($A$5:$A$104,$A37)&gt;1),"Duplicate session ID",""),IF($B37="","Missing course title",""),IF($C37="","Missing start date",""),IF($D37="","Missing end date",""),IF(AND($C37&lt;&gt;"",$D37&lt;&gt;"",$D37&lt;$C37),"End date is before start date",""),IF($E37="","Missing start time",""),IF($F37="","Missing end time",""),IF(AND($C37=$D37,$E37&lt;&gt;"",$F37&lt;&gt;"",$F37&lt;=$E37),"End time must be after start time",""),IF($G37="","Missing delivery format",""),IF($H37="","Missing location or meeting details",""),IF($I37="","Missing capacity",""),IF(AND($I37&lt;&gt;"",$I37&lt;1),"Capacity must be at least 1",""),IF($K37="","Missing coordinator",""),IF($L37="","Missing session status",""),IF(AND($I37&lt;&gt;"",$M37&gt;$I37),"Enrolled count exceeds capacity",""),IF(AND($L37="Completed",$D37&gt;=TODAY()),"Completed status has not passed the end date","")))</f>
        <v/>
      </c>
    </row>
    <row r="38">
      <c r="A38" s="17" t="n"/>
      <c r="B38" s="17" t="n"/>
      <c r="C38" s="19" t="n"/>
      <c r="D38" s="19" t="n"/>
      <c r="E38" s="24" t="n"/>
      <c r="F38" s="24" t="n"/>
      <c r="G38" s="17" t="n"/>
      <c r="H38" s="22" t="n"/>
      <c r="I38" s="17" t="n"/>
      <c r="J38" s="25" t="n"/>
      <c r="K38" s="17" t="n"/>
      <c r="L38" s="17" t="n"/>
      <c r="M38" s="18">
        <f>IF($A38="","",COUNTIFS(Registrations!$E$5:$E$204,$A38,Registrations!$H$5:$H$204,"Enrolled"))</f>
        <v/>
      </c>
      <c r="N38" s="18">
        <f>IF($A38="","",COUNTIFS(Registrations!$E$5:$E$204,$A38,Registrations!$H$5:$H$204,"Waitlisted"))</f>
        <v/>
      </c>
      <c r="O38" s="18">
        <f>IF(OR($A38="",$I38=""),"",MAX(0,$I38-$M38))</f>
        <v/>
      </c>
      <c r="P38" s="26">
        <f>IFERROR($M38/$I38,"")</f>
        <v/>
      </c>
      <c r="Q38" s="23">
        <f>IF(COUNTA($A38:$L38)=0,"",TEXTJOIN(" | ",TRUE,IF($A38="","Missing session ID",""),IF(AND($A38&lt;&gt;"",COUNTIF($A$5:$A$104,$A38)&gt;1),"Duplicate session ID",""),IF($B38="","Missing course title",""),IF($C38="","Missing start date",""),IF($D38="","Missing end date",""),IF(AND($C38&lt;&gt;"",$D38&lt;&gt;"",$D38&lt;$C38),"End date is before start date",""),IF($E38="","Missing start time",""),IF($F38="","Missing end time",""),IF(AND($C38=$D38,$E38&lt;&gt;"",$F38&lt;&gt;"",$F38&lt;=$E38),"End time must be after start time",""),IF($G38="","Missing delivery format",""),IF($H38="","Missing location or meeting details",""),IF($I38="","Missing capacity",""),IF(AND($I38&lt;&gt;"",$I38&lt;1),"Capacity must be at least 1",""),IF($K38="","Missing coordinator",""),IF($L38="","Missing session status",""),IF(AND($I38&lt;&gt;"",$M38&gt;$I38),"Enrolled count exceeds capacity",""),IF(AND($L38="Completed",$D38&gt;=TODAY()),"Completed status has not passed the end date","")))</f>
        <v/>
      </c>
    </row>
    <row r="39">
      <c r="A39" s="17" t="n"/>
      <c r="B39" s="17" t="n"/>
      <c r="C39" s="19" t="n"/>
      <c r="D39" s="19" t="n"/>
      <c r="E39" s="24" t="n"/>
      <c r="F39" s="24" t="n"/>
      <c r="G39" s="17" t="n"/>
      <c r="H39" s="22" t="n"/>
      <c r="I39" s="17" t="n"/>
      <c r="J39" s="25" t="n"/>
      <c r="K39" s="17" t="n"/>
      <c r="L39" s="17" t="n"/>
      <c r="M39" s="18">
        <f>IF($A39="","",COUNTIFS(Registrations!$E$5:$E$204,$A39,Registrations!$H$5:$H$204,"Enrolled"))</f>
        <v/>
      </c>
      <c r="N39" s="18">
        <f>IF($A39="","",COUNTIFS(Registrations!$E$5:$E$204,$A39,Registrations!$H$5:$H$204,"Waitlisted"))</f>
        <v/>
      </c>
      <c r="O39" s="18">
        <f>IF(OR($A39="",$I39=""),"",MAX(0,$I39-$M39))</f>
        <v/>
      </c>
      <c r="P39" s="26">
        <f>IFERROR($M39/$I39,"")</f>
        <v/>
      </c>
      <c r="Q39" s="23">
        <f>IF(COUNTA($A39:$L39)=0,"",TEXTJOIN(" | ",TRUE,IF($A39="","Missing session ID",""),IF(AND($A39&lt;&gt;"",COUNTIF($A$5:$A$104,$A39)&gt;1),"Duplicate session ID",""),IF($B39="","Missing course title",""),IF($C39="","Missing start date",""),IF($D39="","Missing end date",""),IF(AND($C39&lt;&gt;"",$D39&lt;&gt;"",$D39&lt;$C39),"End date is before start date",""),IF($E39="","Missing start time",""),IF($F39="","Missing end time",""),IF(AND($C39=$D39,$E39&lt;&gt;"",$F39&lt;&gt;"",$F39&lt;=$E39),"End time must be after start time",""),IF($G39="","Missing delivery format",""),IF($H39="","Missing location or meeting details",""),IF($I39="","Missing capacity",""),IF(AND($I39&lt;&gt;"",$I39&lt;1),"Capacity must be at least 1",""),IF($K39="","Missing coordinator",""),IF($L39="","Missing session status",""),IF(AND($I39&lt;&gt;"",$M39&gt;$I39),"Enrolled count exceeds capacity",""),IF(AND($L39="Completed",$D39&gt;=TODAY()),"Completed status has not passed the end date","")))</f>
        <v/>
      </c>
    </row>
    <row r="40">
      <c r="A40" s="17" t="n"/>
      <c r="B40" s="17" t="n"/>
      <c r="C40" s="19" t="n"/>
      <c r="D40" s="19" t="n"/>
      <c r="E40" s="24" t="n"/>
      <c r="F40" s="24" t="n"/>
      <c r="G40" s="17" t="n"/>
      <c r="H40" s="22" t="n"/>
      <c r="I40" s="17" t="n"/>
      <c r="J40" s="25" t="n"/>
      <c r="K40" s="17" t="n"/>
      <c r="L40" s="17" t="n"/>
      <c r="M40" s="18">
        <f>IF($A40="","",COUNTIFS(Registrations!$E$5:$E$204,$A40,Registrations!$H$5:$H$204,"Enrolled"))</f>
        <v/>
      </c>
      <c r="N40" s="18">
        <f>IF($A40="","",COUNTIFS(Registrations!$E$5:$E$204,$A40,Registrations!$H$5:$H$204,"Waitlisted"))</f>
        <v/>
      </c>
      <c r="O40" s="18">
        <f>IF(OR($A40="",$I40=""),"",MAX(0,$I40-$M40))</f>
        <v/>
      </c>
      <c r="P40" s="26">
        <f>IFERROR($M40/$I40,"")</f>
        <v/>
      </c>
      <c r="Q40" s="23">
        <f>IF(COUNTA($A40:$L40)=0,"",TEXTJOIN(" | ",TRUE,IF($A40="","Missing session ID",""),IF(AND($A40&lt;&gt;"",COUNTIF($A$5:$A$104,$A40)&gt;1),"Duplicate session ID",""),IF($B40="","Missing course title",""),IF($C40="","Missing start date",""),IF($D40="","Missing end date",""),IF(AND($C40&lt;&gt;"",$D40&lt;&gt;"",$D40&lt;$C40),"End date is before start date",""),IF($E40="","Missing start time",""),IF($F40="","Missing end time",""),IF(AND($C40=$D40,$E40&lt;&gt;"",$F40&lt;&gt;"",$F40&lt;=$E40),"End time must be after start time",""),IF($G40="","Missing delivery format",""),IF($H40="","Missing location or meeting details",""),IF($I40="","Missing capacity",""),IF(AND($I40&lt;&gt;"",$I40&lt;1),"Capacity must be at least 1",""),IF($K40="","Missing coordinator",""),IF($L40="","Missing session status",""),IF(AND($I40&lt;&gt;"",$M40&gt;$I40),"Enrolled count exceeds capacity",""),IF(AND($L40="Completed",$D40&gt;=TODAY()),"Completed status has not passed the end date","")))</f>
        <v/>
      </c>
    </row>
    <row r="41">
      <c r="A41" s="17" t="n"/>
      <c r="B41" s="17" t="n"/>
      <c r="C41" s="19" t="n"/>
      <c r="D41" s="19" t="n"/>
      <c r="E41" s="24" t="n"/>
      <c r="F41" s="24" t="n"/>
      <c r="G41" s="17" t="n"/>
      <c r="H41" s="22" t="n"/>
      <c r="I41" s="17" t="n"/>
      <c r="J41" s="25" t="n"/>
      <c r="K41" s="17" t="n"/>
      <c r="L41" s="17" t="n"/>
      <c r="M41" s="18">
        <f>IF($A41="","",COUNTIFS(Registrations!$E$5:$E$204,$A41,Registrations!$H$5:$H$204,"Enrolled"))</f>
        <v/>
      </c>
      <c r="N41" s="18">
        <f>IF($A41="","",COUNTIFS(Registrations!$E$5:$E$204,$A41,Registrations!$H$5:$H$204,"Waitlisted"))</f>
        <v/>
      </c>
      <c r="O41" s="18">
        <f>IF(OR($A41="",$I41=""),"",MAX(0,$I41-$M41))</f>
        <v/>
      </c>
      <c r="P41" s="26">
        <f>IFERROR($M41/$I41,"")</f>
        <v/>
      </c>
      <c r="Q41" s="23">
        <f>IF(COUNTA($A41:$L41)=0,"",TEXTJOIN(" | ",TRUE,IF($A41="","Missing session ID",""),IF(AND($A41&lt;&gt;"",COUNTIF($A$5:$A$104,$A41)&gt;1),"Duplicate session ID",""),IF($B41="","Missing course title",""),IF($C41="","Missing start date",""),IF($D41="","Missing end date",""),IF(AND($C41&lt;&gt;"",$D41&lt;&gt;"",$D41&lt;$C41),"End date is before start date",""),IF($E41="","Missing start time",""),IF($F41="","Missing end time",""),IF(AND($C41=$D41,$E41&lt;&gt;"",$F41&lt;&gt;"",$F41&lt;=$E41),"End time must be after start time",""),IF($G41="","Missing delivery format",""),IF($H41="","Missing location or meeting details",""),IF($I41="","Missing capacity",""),IF(AND($I41&lt;&gt;"",$I41&lt;1),"Capacity must be at least 1",""),IF($K41="","Missing coordinator",""),IF($L41="","Missing session status",""),IF(AND($I41&lt;&gt;"",$M41&gt;$I41),"Enrolled count exceeds capacity",""),IF(AND($L41="Completed",$D41&gt;=TODAY()),"Completed status has not passed the end date","")))</f>
        <v/>
      </c>
    </row>
    <row r="42">
      <c r="A42" s="17" t="n"/>
      <c r="B42" s="17" t="n"/>
      <c r="C42" s="19" t="n"/>
      <c r="D42" s="19" t="n"/>
      <c r="E42" s="24" t="n"/>
      <c r="F42" s="24" t="n"/>
      <c r="G42" s="17" t="n"/>
      <c r="H42" s="22" t="n"/>
      <c r="I42" s="17" t="n"/>
      <c r="J42" s="25" t="n"/>
      <c r="K42" s="17" t="n"/>
      <c r="L42" s="17" t="n"/>
      <c r="M42" s="18">
        <f>IF($A42="","",COUNTIFS(Registrations!$E$5:$E$204,$A42,Registrations!$H$5:$H$204,"Enrolled"))</f>
        <v/>
      </c>
      <c r="N42" s="18">
        <f>IF($A42="","",COUNTIFS(Registrations!$E$5:$E$204,$A42,Registrations!$H$5:$H$204,"Waitlisted"))</f>
        <v/>
      </c>
      <c r="O42" s="18">
        <f>IF(OR($A42="",$I42=""),"",MAX(0,$I42-$M42))</f>
        <v/>
      </c>
      <c r="P42" s="26">
        <f>IFERROR($M42/$I42,"")</f>
        <v/>
      </c>
      <c r="Q42" s="23">
        <f>IF(COUNTA($A42:$L42)=0,"",TEXTJOIN(" | ",TRUE,IF($A42="","Missing session ID",""),IF(AND($A42&lt;&gt;"",COUNTIF($A$5:$A$104,$A42)&gt;1),"Duplicate session ID",""),IF($B42="","Missing course title",""),IF($C42="","Missing start date",""),IF($D42="","Missing end date",""),IF(AND($C42&lt;&gt;"",$D42&lt;&gt;"",$D42&lt;$C42),"End date is before start date",""),IF($E42="","Missing start time",""),IF($F42="","Missing end time",""),IF(AND($C42=$D42,$E42&lt;&gt;"",$F42&lt;&gt;"",$F42&lt;=$E42),"End time must be after start time",""),IF($G42="","Missing delivery format",""),IF($H42="","Missing location or meeting details",""),IF($I42="","Missing capacity",""),IF(AND($I42&lt;&gt;"",$I42&lt;1),"Capacity must be at least 1",""),IF($K42="","Missing coordinator",""),IF($L42="","Missing session status",""),IF(AND($I42&lt;&gt;"",$M42&gt;$I42),"Enrolled count exceeds capacity",""),IF(AND($L42="Completed",$D42&gt;=TODAY()),"Completed status has not passed the end date","")))</f>
        <v/>
      </c>
    </row>
    <row r="43">
      <c r="A43" s="17" t="n"/>
      <c r="B43" s="17" t="n"/>
      <c r="C43" s="19" t="n"/>
      <c r="D43" s="19" t="n"/>
      <c r="E43" s="24" t="n"/>
      <c r="F43" s="24" t="n"/>
      <c r="G43" s="17" t="n"/>
      <c r="H43" s="22" t="n"/>
      <c r="I43" s="17" t="n"/>
      <c r="J43" s="25" t="n"/>
      <c r="K43" s="17" t="n"/>
      <c r="L43" s="17" t="n"/>
      <c r="M43" s="18">
        <f>IF($A43="","",COUNTIFS(Registrations!$E$5:$E$204,$A43,Registrations!$H$5:$H$204,"Enrolled"))</f>
        <v/>
      </c>
      <c r="N43" s="18">
        <f>IF($A43="","",COUNTIFS(Registrations!$E$5:$E$204,$A43,Registrations!$H$5:$H$204,"Waitlisted"))</f>
        <v/>
      </c>
      <c r="O43" s="18">
        <f>IF(OR($A43="",$I43=""),"",MAX(0,$I43-$M43))</f>
        <v/>
      </c>
      <c r="P43" s="26">
        <f>IFERROR($M43/$I43,"")</f>
        <v/>
      </c>
      <c r="Q43" s="23">
        <f>IF(COUNTA($A43:$L43)=0,"",TEXTJOIN(" | ",TRUE,IF($A43="","Missing session ID",""),IF(AND($A43&lt;&gt;"",COUNTIF($A$5:$A$104,$A43)&gt;1),"Duplicate session ID",""),IF($B43="","Missing course title",""),IF($C43="","Missing start date",""),IF($D43="","Missing end date",""),IF(AND($C43&lt;&gt;"",$D43&lt;&gt;"",$D43&lt;$C43),"End date is before start date",""),IF($E43="","Missing start time",""),IF($F43="","Missing end time",""),IF(AND($C43=$D43,$E43&lt;&gt;"",$F43&lt;&gt;"",$F43&lt;=$E43),"End time must be after start time",""),IF($G43="","Missing delivery format",""),IF($H43="","Missing location or meeting details",""),IF($I43="","Missing capacity",""),IF(AND($I43&lt;&gt;"",$I43&lt;1),"Capacity must be at least 1",""),IF($K43="","Missing coordinator",""),IF($L43="","Missing session status",""),IF(AND($I43&lt;&gt;"",$M43&gt;$I43),"Enrolled count exceeds capacity",""),IF(AND($L43="Completed",$D43&gt;=TODAY()),"Completed status has not passed the end date","")))</f>
        <v/>
      </c>
    </row>
    <row r="44">
      <c r="A44" s="17" t="n"/>
      <c r="B44" s="17" t="n"/>
      <c r="C44" s="19" t="n"/>
      <c r="D44" s="19" t="n"/>
      <c r="E44" s="24" t="n"/>
      <c r="F44" s="24" t="n"/>
      <c r="G44" s="17" t="n"/>
      <c r="H44" s="22" t="n"/>
      <c r="I44" s="17" t="n"/>
      <c r="J44" s="25" t="n"/>
      <c r="K44" s="17" t="n"/>
      <c r="L44" s="17" t="n"/>
      <c r="M44" s="18">
        <f>IF($A44="","",COUNTIFS(Registrations!$E$5:$E$204,$A44,Registrations!$H$5:$H$204,"Enrolled"))</f>
        <v/>
      </c>
      <c r="N44" s="18">
        <f>IF($A44="","",COUNTIFS(Registrations!$E$5:$E$204,$A44,Registrations!$H$5:$H$204,"Waitlisted"))</f>
        <v/>
      </c>
      <c r="O44" s="18">
        <f>IF(OR($A44="",$I44=""),"",MAX(0,$I44-$M44))</f>
        <v/>
      </c>
      <c r="P44" s="26">
        <f>IFERROR($M44/$I44,"")</f>
        <v/>
      </c>
      <c r="Q44" s="23">
        <f>IF(COUNTA($A44:$L44)=0,"",TEXTJOIN(" | ",TRUE,IF($A44="","Missing session ID",""),IF(AND($A44&lt;&gt;"",COUNTIF($A$5:$A$104,$A44)&gt;1),"Duplicate session ID",""),IF($B44="","Missing course title",""),IF($C44="","Missing start date",""),IF($D44="","Missing end date",""),IF(AND($C44&lt;&gt;"",$D44&lt;&gt;"",$D44&lt;$C44),"End date is before start date",""),IF($E44="","Missing start time",""),IF($F44="","Missing end time",""),IF(AND($C44=$D44,$E44&lt;&gt;"",$F44&lt;&gt;"",$F44&lt;=$E44),"End time must be after start time",""),IF($G44="","Missing delivery format",""),IF($H44="","Missing location or meeting details",""),IF($I44="","Missing capacity",""),IF(AND($I44&lt;&gt;"",$I44&lt;1),"Capacity must be at least 1",""),IF($K44="","Missing coordinator",""),IF($L44="","Missing session status",""),IF(AND($I44&lt;&gt;"",$M44&gt;$I44),"Enrolled count exceeds capacity",""),IF(AND($L44="Completed",$D44&gt;=TODAY()),"Completed status has not passed the end date","")))</f>
        <v/>
      </c>
    </row>
    <row r="45">
      <c r="A45" s="17" t="n"/>
      <c r="B45" s="17" t="n"/>
      <c r="C45" s="19" t="n"/>
      <c r="D45" s="19" t="n"/>
      <c r="E45" s="24" t="n"/>
      <c r="F45" s="24" t="n"/>
      <c r="G45" s="17" t="n"/>
      <c r="H45" s="22" t="n"/>
      <c r="I45" s="17" t="n"/>
      <c r="J45" s="25" t="n"/>
      <c r="K45" s="17" t="n"/>
      <c r="L45" s="17" t="n"/>
      <c r="M45" s="18">
        <f>IF($A45="","",COUNTIFS(Registrations!$E$5:$E$204,$A45,Registrations!$H$5:$H$204,"Enrolled"))</f>
        <v/>
      </c>
      <c r="N45" s="18">
        <f>IF($A45="","",COUNTIFS(Registrations!$E$5:$E$204,$A45,Registrations!$H$5:$H$204,"Waitlisted"))</f>
        <v/>
      </c>
      <c r="O45" s="18">
        <f>IF(OR($A45="",$I45=""),"",MAX(0,$I45-$M45))</f>
        <v/>
      </c>
      <c r="P45" s="26">
        <f>IFERROR($M45/$I45,"")</f>
        <v/>
      </c>
      <c r="Q45" s="23">
        <f>IF(COUNTA($A45:$L45)=0,"",TEXTJOIN(" | ",TRUE,IF($A45="","Missing session ID",""),IF(AND($A45&lt;&gt;"",COUNTIF($A$5:$A$104,$A45)&gt;1),"Duplicate session ID",""),IF($B45="","Missing course title",""),IF($C45="","Missing start date",""),IF($D45="","Missing end date",""),IF(AND($C45&lt;&gt;"",$D45&lt;&gt;"",$D45&lt;$C45),"End date is before start date",""),IF($E45="","Missing start time",""),IF($F45="","Missing end time",""),IF(AND($C45=$D45,$E45&lt;&gt;"",$F45&lt;&gt;"",$F45&lt;=$E45),"End time must be after start time",""),IF($G45="","Missing delivery format",""),IF($H45="","Missing location or meeting details",""),IF($I45="","Missing capacity",""),IF(AND($I45&lt;&gt;"",$I45&lt;1),"Capacity must be at least 1",""),IF($K45="","Missing coordinator",""),IF($L45="","Missing session status",""),IF(AND($I45&lt;&gt;"",$M45&gt;$I45),"Enrolled count exceeds capacity",""),IF(AND($L45="Completed",$D45&gt;=TODAY()),"Completed status has not passed the end date","")))</f>
        <v/>
      </c>
    </row>
    <row r="46">
      <c r="A46" s="17" t="n"/>
      <c r="B46" s="17" t="n"/>
      <c r="C46" s="19" t="n"/>
      <c r="D46" s="19" t="n"/>
      <c r="E46" s="24" t="n"/>
      <c r="F46" s="24" t="n"/>
      <c r="G46" s="17" t="n"/>
      <c r="H46" s="22" t="n"/>
      <c r="I46" s="17" t="n"/>
      <c r="J46" s="25" t="n"/>
      <c r="K46" s="17" t="n"/>
      <c r="L46" s="17" t="n"/>
      <c r="M46" s="18">
        <f>IF($A46="","",COUNTIFS(Registrations!$E$5:$E$204,$A46,Registrations!$H$5:$H$204,"Enrolled"))</f>
        <v/>
      </c>
      <c r="N46" s="18">
        <f>IF($A46="","",COUNTIFS(Registrations!$E$5:$E$204,$A46,Registrations!$H$5:$H$204,"Waitlisted"))</f>
        <v/>
      </c>
      <c r="O46" s="18">
        <f>IF(OR($A46="",$I46=""),"",MAX(0,$I46-$M46))</f>
        <v/>
      </c>
      <c r="P46" s="26">
        <f>IFERROR($M46/$I46,"")</f>
        <v/>
      </c>
      <c r="Q46" s="23">
        <f>IF(COUNTA($A46:$L46)=0,"",TEXTJOIN(" | ",TRUE,IF($A46="","Missing session ID",""),IF(AND($A46&lt;&gt;"",COUNTIF($A$5:$A$104,$A46)&gt;1),"Duplicate session ID",""),IF($B46="","Missing course title",""),IF($C46="","Missing start date",""),IF($D46="","Missing end date",""),IF(AND($C46&lt;&gt;"",$D46&lt;&gt;"",$D46&lt;$C46),"End date is before start date",""),IF($E46="","Missing start time",""),IF($F46="","Missing end time",""),IF(AND($C46=$D46,$E46&lt;&gt;"",$F46&lt;&gt;"",$F46&lt;=$E46),"End time must be after start time",""),IF($G46="","Missing delivery format",""),IF($H46="","Missing location or meeting details",""),IF($I46="","Missing capacity",""),IF(AND($I46&lt;&gt;"",$I46&lt;1),"Capacity must be at least 1",""),IF($K46="","Missing coordinator",""),IF($L46="","Missing session status",""),IF(AND($I46&lt;&gt;"",$M46&gt;$I46),"Enrolled count exceeds capacity",""),IF(AND($L46="Completed",$D46&gt;=TODAY()),"Completed status has not passed the end date","")))</f>
        <v/>
      </c>
    </row>
    <row r="47">
      <c r="A47" s="17" t="n"/>
      <c r="B47" s="17" t="n"/>
      <c r="C47" s="19" t="n"/>
      <c r="D47" s="19" t="n"/>
      <c r="E47" s="24" t="n"/>
      <c r="F47" s="24" t="n"/>
      <c r="G47" s="17" t="n"/>
      <c r="H47" s="22" t="n"/>
      <c r="I47" s="17" t="n"/>
      <c r="J47" s="25" t="n"/>
      <c r="K47" s="17" t="n"/>
      <c r="L47" s="17" t="n"/>
      <c r="M47" s="18">
        <f>IF($A47="","",COUNTIFS(Registrations!$E$5:$E$204,$A47,Registrations!$H$5:$H$204,"Enrolled"))</f>
        <v/>
      </c>
      <c r="N47" s="18">
        <f>IF($A47="","",COUNTIFS(Registrations!$E$5:$E$204,$A47,Registrations!$H$5:$H$204,"Waitlisted"))</f>
        <v/>
      </c>
      <c r="O47" s="18">
        <f>IF(OR($A47="",$I47=""),"",MAX(0,$I47-$M47))</f>
        <v/>
      </c>
      <c r="P47" s="26">
        <f>IFERROR($M47/$I47,"")</f>
        <v/>
      </c>
      <c r="Q47" s="23">
        <f>IF(COUNTA($A47:$L47)=0,"",TEXTJOIN(" | ",TRUE,IF($A47="","Missing session ID",""),IF(AND($A47&lt;&gt;"",COUNTIF($A$5:$A$104,$A47)&gt;1),"Duplicate session ID",""),IF($B47="","Missing course title",""),IF($C47="","Missing start date",""),IF($D47="","Missing end date",""),IF(AND($C47&lt;&gt;"",$D47&lt;&gt;"",$D47&lt;$C47),"End date is before start date",""),IF($E47="","Missing start time",""),IF($F47="","Missing end time",""),IF(AND($C47=$D47,$E47&lt;&gt;"",$F47&lt;&gt;"",$F47&lt;=$E47),"End time must be after start time",""),IF($G47="","Missing delivery format",""),IF($H47="","Missing location or meeting details",""),IF($I47="","Missing capacity",""),IF(AND($I47&lt;&gt;"",$I47&lt;1),"Capacity must be at least 1",""),IF($K47="","Missing coordinator",""),IF($L47="","Missing session status",""),IF(AND($I47&lt;&gt;"",$M47&gt;$I47),"Enrolled count exceeds capacity",""),IF(AND($L47="Completed",$D47&gt;=TODAY()),"Completed status has not passed the end date","")))</f>
        <v/>
      </c>
    </row>
    <row r="48">
      <c r="A48" s="17" t="n"/>
      <c r="B48" s="17" t="n"/>
      <c r="C48" s="19" t="n"/>
      <c r="D48" s="19" t="n"/>
      <c r="E48" s="24" t="n"/>
      <c r="F48" s="24" t="n"/>
      <c r="G48" s="17" t="n"/>
      <c r="H48" s="22" t="n"/>
      <c r="I48" s="17" t="n"/>
      <c r="J48" s="25" t="n"/>
      <c r="K48" s="17" t="n"/>
      <c r="L48" s="17" t="n"/>
      <c r="M48" s="18">
        <f>IF($A48="","",COUNTIFS(Registrations!$E$5:$E$204,$A48,Registrations!$H$5:$H$204,"Enrolled"))</f>
        <v/>
      </c>
      <c r="N48" s="18">
        <f>IF($A48="","",COUNTIFS(Registrations!$E$5:$E$204,$A48,Registrations!$H$5:$H$204,"Waitlisted"))</f>
        <v/>
      </c>
      <c r="O48" s="18">
        <f>IF(OR($A48="",$I48=""),"",MAX(0,$I48-$M48))</f>
        <v/>
      </c>
      <c r="P48" s="26">
        <f>IFERROR($M48/$I48,"")</f>
        <v/>
      </c>
      <c r="Q48" s="23">
        <f>IF(COUNTA($A48:$L48)=0,"",TEXTJOIN(" | ",TRUE,IF($A48="","Missing session ID",""),IF(AND($A48&lt;&gt;"",COUNTIF($A$5:$A$104,$A48)&gt;1),"Duplicate session ID",""),IF($B48="","Missing course title",""),IF($C48="","Missing start date",""),IF($D48="","Missing end date",""),IF(AND($C48&lt;&gt;"",$D48&lt;&gt;"",$D48&lt;$C48),"End date is before start date",""),IF($E48="","Missing start time",""),IF($F48="","Missing end time",""),IF(AND($C48=$D48,$E48&lt;&gt;"",$F48&lt;&gt;"",$F48&lt;=$E48),"End time must be after start time",""),IF($G48="","Missing delivery format",""),IF($H48="","Missing location or meeting details",""),IF($I48="","Missing capacity",""),IF(AND($I48&lt;&gt;"",$I48&lt;1),"Capacity must be at least 1",""),IF($K48="","Missing coordinator",""),IF($L48="","Missing session status",""),IF(AND($I48&lt;&gt;"",$M48&gt;$I48),"Enrolled count exceeds capacity",""),IF(AND($L48="Completed",$D48&gt;=TODAY()),"Completed status has not passed the end date","")))</f>
        <v/>
      </c>
    </row>
    <row r="49">
      <c r="A49" s="17" t="n"/>
      <c r="B49" s="17" t="n"/>
      <c r="C49" s="19" t="n"/>
      <c r="D49" s="19" t="n"/>
      <c r="E49" s="24" t="n"/>
      <c r="F49" s="24" t="n"/>
      <c r="G49" s="17" t="n"/>
      <c r="H49" s="22" t="n"/>
      <c r="I49" s="17" t="n"/>
      <c r="J49" s="25" t="n"/>
      <c r="K49" s="17" t="n"/>
      <c r="L49" s="17" t="n"/>
      <c r="M49" s="18">
        <f>IF($A49="","",COUNTIFS(Registrations!$E$5:$E$204,$A49,Registrations!$H$5:$H$204,"Enrolled"))</f>
        <v/>
      </c>
      <c r="N49" s="18">
        <f>IF($A49="","",COUNTIFS(Registrations!$E$5:$E$204,$A49,Registrations!$H$5:$H$204,"Waitlisted"))</f>
        <v/>
      </c>
      <c r="O49" s="18">
        <f>IF(OR($A49="",$I49=""),"",MAX(0,$I49-$M49))</f>
        <v/>
      </c>
      <c r="P49" s="26">
        <f>IFERROR($M49/$I49,"")</f>
        <v/>
      </c>
      <c r="Q49" s="23">
        <f>IF(COUNTA($A49:$L49)=0,"",TEXTJOIN(" | ",TRUE,IF($A49="","Missing session ID",""),IF(AND($A49&lt;&gt;"",COUNTIF($A$5:$A$104,$A49)&gt;1),"Duplicate session ID",""),IF($B49="","Missing course title",""),IF($C49="","Missing start date",""),IF($D49="","Missing end date",""),IF(AND($C49&lt;&gt;"",$D49&lt;&gt;"",$D49&lt;$C49),"End date is before start date",""),IF($E49="","Missing start time",""),IF($F49="","Missing end time",""),IF(AND($C49=$D49,$E49&lt;&gt;"",$F49&lt;&gt;"",$F49&lt;=$E49),"End time must be after start time",""),IF($G49="","Missing delivery format",""),IF($H49="","Missing location or meeting details",""),IF($I49="","Missing capacity",""),IF(AND($I49&lt;&gt;"",$I49&lt;1),"Capacity must be at least 1",""),IF($K49="","Missing coordinator",""),IF($L49="","Missing session status",""),IF(AND($I49&lt;&gt;"",$M49&gt;$I49),"Enrolled count exceeds capacity",""),IF(AND($L49="Completed",$D49&gt;=TODAY()),"Completed status has not passed the end date","")))</f>
        <v/>
      </c>
    </row>
    <row r="50">
      <c r="A50" s="17" t="n"/>
      <c r="B50" s="17" t="n"/>
      <c r="C50" s="19" t="n"/>
      <c r="D50" s="19" t="n"/>
      <c r="E50" s="24" t="n"/>
      <c r="F50" s="24" t="n"/>
      <c r="G50" s="17" t="n"/>
      <c r="H50" s="22" t="n"/>
      <c r="I50" s="17" t="n"/>
      <c r="J50" s="25" t="n"/>
      <c r="K50" s="17" t="n"/>
      <c r="L50" s="17" t="n"/>
      <c r="M50" s="18">
        <f>IF($A50="","",COUNTIFS(Registrations!$E$5:$E$204,$A50,Registrations!$H$5:$H$204,"Enrolled"))</f>
        <v/>
      </c>
      <c r="N50" s="18">
        <f>IF($A50="","",COUNTIFS(Registrations!$E$5:$E$204,$A50,Registrations!$H$5:$H$204,"Waitlisted"))</f>
        <v/>
      </c>
      <c r="O50" s="18">
        <f>IF(OR($A50="",$I50=""),"",MAX(0,$I50-$M50))</f>
        <v/>
      </c>
      <c r="P50" s="26">
        <f>IFERROR($M50/$I50,"")</f>
        <v/>
      </c>
      <c r="Q50" s="23">
        <f>IF(COUNTA($A50:$L50)=0,"",TEXTJOIN(" | ",TRUE,IF($A50="","Missing session ID",""),IF(AND($A50&lt;&gt;"",COUNTIF($A$5:$A$104,$A50)&gt;1),"Duplicate session ID",""),IF($B50="","Missing course title",""),IF($C50="","Missing start date",""),IF($D50="","Missing end date",""),IF(AND($C50&lt;&gt;"",$D50&lt;&gt;"",$D50&lt;$C50),"End date is before start date",""),IF($E50="","Missing start time",""),IF($F50="","Missing end time",""),IF(AND($C50=$D50,$E50&lt;&gt;"",$F50&lt;&gt;"",$F50&lt;=$E50),"End time must be after start time",""),IF($G50="","Missing delivery format",""),IF($H50="","Missing location or meeting details",""),IF($I50="","Missing capacity",""),IF(AND($I50&lt;&gt;"",$I50&lt;1),"Capacity must be at least 1",""),IF($K50="","Missing coordinator",""),IF($L50="","Missing session status",""),IF(AND($I50&lt;&gt;"",$M50&gt;$I50),"Enrolled count exceeds capacity",""),IF(AND($L50="Completed",$D50&gt;=TODAY()),"Completed status has not passed the end date","")))</f>
        <v/>
      </c>
    </row>
    <row r="51">
      <c r="A51" s="17" t="n"/>
      <c r="B51" s="17" t="n"/>
      <c r="C51" s="19" t="n"/>
      <c r="D51" s="19" t="n"/>
      <c r="E51" s="24" t="n"/>
      <c r="F51" s="24" t="n"/>
      <c r="G51" s="17" t="n"/>
      <c r="H51" s="22" t="n"/>
      <c r="I51" s="17" t="n"/>
      <c r="J51" s="25" t="n"/>
      <c r="K51" s="17" t="n"/>
      <c r="L51" s="17" t="n"/>
      <c r="M51" s="18">
        <f>IF($A51="","",COUNTIFS(Registrations!$E$5:$E$204,$A51,Registrations!$H$5:$H$204,"Enrolled"))</f>
        <v/>
      </c>
      <c r="N51" s="18">
        <f>IF($A51="","",COUNTIFS(Registrations!$E$5:$E$204,$A51,Registrations!$H$5:$H$204,"Waitlisted"))</f>
        <v/>
      </c>
      <c r="O51" s="18">
        <f>IF(OR($A51="",$I51=""),"",MAX(0,$I51-$M51))</f>
        <v/>
      </c>
      <c r="P51" s="26">
        <f>IFERROR($M51/$I51,"")</f>
        <v/>
      </c>
      <c r="Q51" s="23">
        <f>IF(COUNTA($A51:$L51)=0,"",TEXTJOIN(" | ",TRUE,IF($A51="","Missing session ID",""),IF(AND($A51&lt;&gt;"",COUNTIF($A$5:$A$104,$A51)&gt;1),"Duplicate session ID",""),IF($B51="","Missing course title",""),IF($C51="","Missing start date",""),IF($D51="","Missing end date",""),IF(AND($C51&lt;&gt;"",$D51&lt;&gt;"",$D51&lt;$C51),"End date is before start date",""),IF($E51="","Missing start time",""),IF($F51="","Missing end time",""),IF(AND($C51=$D51,$E51&lt;&gt;"",$F51&lt;&gt;"",$F51&lt;=$E51),"End time must be after start time",""),IF($G51="","Missing delivery format",""),IF($H51="","Missing location or meeting details",""),IF($I51="","Missing capacity",""),IF(AND($I51&lt;&gt;"",$I51&lt;1),"Capacity must be at least 1",""),IF($K51="","Missing coordinator",""),IF($L51="","Missing session status",""),IF(AND($I51&lt;&gt;"",$M51&gt;$I51),"Enrolled count exceeds capacity",""),IF(AND($L51="Completed",$D51&gt;=TODAY()),"Completed status has not passed the end date","")))</f>
        <v/>
      </c>
    </row>
    <row r="52">
      <c r="A52" s="17" t="n"/>
      <c r="B52" s="17" t="n"/>
      <c r="C52" s="19" t="n"/>
      <c r="D52" s="19" t="n"/>
      <c r="E52" s="24" t="n"/>
      <c r="F52" s="24" t="n"/>
      <c r="G52" s="17" t="n"/>
      <c r="H52" s="22" t="n"/>
      <c r="I52" s="17" t="n"/>
      <c r="J52" s="25" t="n"/>
      <c r="K52" s="17" t="n"/>
      <c r="L52" s="17" t="n"/>
      <c r="M52" s="18">
        <f>IF($A52="","",COUNTIFS(Registrations!$E$5:$E$204,$A52,Registrations!$H$5:$H$204,"Enrolled"))</f>
        <v/>
      </c>
      <c r="N52" s="18">
        <f>IF($A52="","",COUNTIFS(Registrations!$E$5:$E$204,$A52,Registrations!$H$5:$H$204,"Waitlisted"))</f>
        <v/>
      </c>
      <c r="O52" s="18">
        <f>IF(OR($A52="",$I52=""),"",MAX(0,$I52-$M52))</f>
        <v/>
      </c>
      <c r="P52" s="26">
        <f>IFERROR($M52/$I52,"")</f>
        <v/>
      </c>
      <c r="Q52" s="23">
        <f>IF(COUNTA($A52:$L52)=0,"",TEXTJOIN(" | ",TRUE,IF($A52="","Missing session ID",""),IF(AND($A52&lt;&gt;"",COUNTIF($A$5:$A$104,$A52)&gt;1),"Duplicate session ID",""),IF($B52="","Missing course title",""),IF($C52="","Missing start date",""),IF($D52="","Missing end date",""),IF(AND($C52&lt;&gt;"",$D52&lt;&gt;"",$D52&lt;$C52),"End date is before start date",""),IF($E52="","Missing start time",""),IF($F52="","Missing end time",""),IF(AND($C52=$D52,$E52&lt;&gt;"",$F52&lt;&gt;"",$F52&lt;=$E52),"End time must be after start time",""),IF($G52="","Missing delivery format",""),IF($H52="","Missing location or meeting details",""),IF($I52="","Missing capacity",""),IF(AND($I52&lt;&gt;"",$I52&lt;1),"Capacity must be at least 1",""),IF($K52="","Missing coordinator",""),IF($L52="","Missing session status",""),IF(AND($I52&lt;&gt;"",$M52&gt;$I52),"Enrolled count exceeds capacity",""),IF(AND($L52="Completed",$D52&gt;=TODAY()),"Completed status has not passed the end date","")))</f>
        <v/>
      </c>
    </row>
    <row r="53">
      <c r="A53" s="17" t="n"/>
      <c r="B53" s="17" t="n"/>
      <c r="C53" s="19" t="n"/>
      <c r="D53" s="19" t="n"/>
      <c r="E53" s="24" t="n"/>
      <c r="F53" s="24" t="n"/>
      <c r="G53" s="17" t="n"/>
      <c r="H53" s="22" t="n"/>
      <c r="I53" s="17" t="n"/>
      <c r="J53" s="25" t="n"/>
      <c r="K53" s="17" t="n"/>
      <c r="L53" s="17" t="n"/>
      <c r="M53" s="18">
        <f>IF($A53="","",COUNTIFS(Registrations!$E$5:$E$204,$A53,Registrations!$H$5:$H$204,"Enrolled"))</f>
        <v/>
      </c>
      <c r="N53" s="18">
        <f>IF($A53="","",COUNTIFS(Registrations!$E$5:$E$204,$A53,Registrations!$H$5:$H$204,"Waitlisted"))</f>
        <v/>
      </c>
      <c r="O53" s="18">
        <f>IF(OR($A53="",$I53=""),"",MAX(0,$I53-$M53))</f>
        <v/>
      </c>
      <c r="P53" s="26">
        <f>IFERROR($M53/$I53,"")</f>
        <v/>
      </c>
      <c r="Q53" s="23">
        <f>IF(COUNTA($A53:$L53)=0,"",TEXTJOIN(" | ",TRUE,IF($A53="","Missing session ID",""),IF(AND($A53&lt;&gt;"",COUNTIF($A$5:$A$104,$A53)&gt;1),"Duplicate session ID",""),IF($B53="","Missing course title",""),IF($C53="","Missing start date",""),IF($D53="","Missing end date",""),IF(AND($C53&lt;&gt;"",$D53&lt;&gt;"",$D53&lt;$C53),"End date is before start date",""),IF($E53="","Missing start time",""),IF($F53="","Missing end time",""),IF(AND($C53=$D53,$E53&lt;&gt;"",$F53&lt;&gt;"",$F53&lt;=$E53),"End time must be after start time",""),IF($G53="","Missing delivery format",""),IF($H53="","Missing location or meeting details",""),IF($I53="","Missing capacity",""),IF(AND($I53&lt;&gt;"",$I53&lt;1),"Capacity must be at least 1",""),IF($K53="","Missing coordinator",""),IF($L53="","Missing session status",""),IF(AND($I53&lt;&gt;"",$M53&gt;$I53),"Enrolled count exceeds capacity",""),IF(AND($L53="Completed",$D53&gt;=TODAY()),"Completed status has not passed the end date","")))</f>
        <v/>
      </c>
    </row>
    <row r="54">
      <c r="A54" s="17" t="n"/>
      <c r="B54" s="17" t="n"/>
      <c r="C54" s="19" t="n"/>
      <c r="D54" s="19" t="n"/>
      <c r="E54" s="24" t="n"/>
      <c r="F54" s="24" t="n"/>
      <c r="G54" s="17" t="n"/>
      <c r="H54" s="22" t="n"/>
      <c r="I54" s="17" t="n"/>
      <c r="J54" s="25" t="n"/>
      <c r="K54" s="17" t="n"/>
      <c r="L54" s="17" t="n"/>
      <c r="M54" s="18">
        <f>IF($A54="","",COUNTIFS(Registrations!$E$5:$E$204,$A54,Registrations!$H$5:$H$204,"Enrolled"))</f>
        <v/>
      </c>
      <c r="N54" s="18">
        <f>IF($A54="","",COUNTIFS(Registrations!$E$5:$E$204,$A54,Registrations!$H$5:$H$204,"Waitlisted"))</f>
        <v/>
      </c>
      <c r="O54" s="18">
        <f>IF(OR($A54="",$I54=""),"",MAX(0,$I54-$M54))</f>
        <v/>
      </c>
      <c r="P54" s="26">
        <f>IFERROR($M54/$I54,"")</f>
        <v/>
      </c>
      <c r="Q54" s="23">
        <f>IF(COUNTA($A54:$L54)=0,"",TEXTJOIN(" | ",TRUE,IF($A54="","Missing session ID",""),IF(AND($A54&lt;&gt;"",COUNTIF($A$5:$A$104,$A54)&gt;1),"Duplicate session ID",""),IF($B54="","Missing course title",""),IF($C54="","Missing start date",""),IF($D54="","Missing end date",""),IF(AND($C54&lt;&gt;"",$D54&lt;&gt;"",$D54&lt;$C54),"End date is before start date",""),IF($E54="","Missing start time",""),IF($F54="","Missing end time",""),IF(AND($C54=$D54,$E54&lt;&gt;"",$F54&lt;&gt;"",$F54&lt;=$E54),"End time must be after start time",""),IF($G54="","Missing delivery format",""),IF($H54="","Missing location or meeting details",""),IF($I54="","Missing capacity",""),IF(AND($I54&lt;&gt;"",$I54&lt;1),"Capacity must be at least 1",""),IF($K54="","Missing coordinator",""),IF($L54="","Missing session status",""),IF(AND($I54&lt;&gt;"",$M54&gt;$I54),"Enrolled count exceeds capacity",""),IF(AND($L54="Completed",$D54&gt;=TODAY()),"Completed status has not passed the end date","")))</f>
        <v/>
      </c>
    </row>
    <row r="55">
      <c r="A55" s="17" t="n"/>
      <c r="B55" s="17" t="n"/>
      <c r="C55" s="19" t="n"/>
      <c r="D55" s="19" t="n"/>
      <c r="E55" s="24" t="n"/>
      <c r="F55" s="24" t="n"/>
      <c r="G55" s="17" t="n"/>
      <c r="H55" s="22" t="n"/>
      <c r="I55" s="17" t="n"/>
      <c r="J55" s="25" t="n"/>
      <c r="K55" s="17" t="n"/>
      <c r="L55" s="17" t="n"/>
      <c r="M55" s="18">
        <f>IF($A55="","",COUNTIFS(Registrations!$E$5:$E$204,$A55,Registrations!$H$5:$H$204,"Enrolled"))</f>
        <v/>
      </c>
      <c r="N55" s="18">
        <f>IF($A55="","",COUNTIFS(Registrations!$E$5:$E$204,$A55,Registrations!$H$5:$H$204,"Waitlisted"))</f>
        <v/>
      </c>
      <c r="O55" s="18">
        <f>IF(OR($A55="",$I55=""),"",MAX(0,$I55-$M55))</f>
        <v/>
      </c>
      <c r="P55" s="26">
        <f>IFERROR($M55/$I55,"")</f>
        <v/>
      </c>
      <c r="Q55" s="23">
        <f>IF(COUNTA($A55:$L55)=0,"",TEXTJOIN(" | ",TRUE,IF($A55="","Missing session ID",""),IF(AND($A55&lt;&gt;"",COUNTIF($A$5:$A$104,$A55)&gt;1),"Duplicate session ID",""),IF($B55="","Missing course title",""),IF($C55="","Missing start date",""),IF($D55="","Missing end date",""),IF(AND($C55&lt;&gt;"",$D55&lt;&gt;"",$D55&lt;$C55),"End date is before start date",""),IF($E55="","Missing start time",""),IF($F55="","Missing end time",""),IF(AND($C55=$D55,$E55&lt;&gt;"",$F55&lt;&gt;"",$F55&lt;=$E55),"End time must be after start time",""),IF($G55="","Missing delivery format",""),IF($H55="","Missing location or meeting details",""),IF($I55="","Missing capacity",""),IF(AND($I55&lt;&gt;"",$I55&lt;1),"Capacity must be at least 1",""),IF($K55="","Missing coordinator",""),IF($L55="","Missing session status",""),IF(AND($I55&lt;&gt;"",$M55&gt;$I55),"Enrolled count exceeds capacity",""),IF(AND($L55="Completed",$D55&gt;=TODAY()),"Completed status has not passed the end date","")))</f>
        <v/>
      </c>
    </row>
    <row r="56">
      <c r="A56" s="17" t="n"/>
      <c r="B56" s="17" t="n"/>
      <c r="C56" s="19" t="n"/>
      <c r="D56" s="19" t="n"/>
      <c r="E56" s="24" t="n"/>
      <c r="F56" s="24" t="n"/>
      <c r="G56" s="17" t="n"/>
      <c r="H56" s="22" t="n"/>
      <c r="I56" s="17" t="n"/>
      <c r="J56" s="25" t="n"/>
      <c r="K56" s="17" t="n"/>
      <c r="L56" s="17" t="n"/>
      <c r="M56" s="18">
        <f>IF($A56="","",COUNTIFS(Registrations!$E$5:$E$204,$A56,Registrations!$H$5:$H$204,"Enrolled"))</f>
        <v/>
      </c>
      <c r="N56" s="18">
        <f>IF($A56="","",COUNTIFS(Registrations!$E$5:$E$204,$A56,Registrations!$H$5:$H$204,"Waitlisted"))</f>
        <v/>
      </c>
      <c r="O56" s="18">
        <f>IF(OR($A56="",$I56=""),"",MAX(0,$I56-$M56))</f>
        <v/>
      </c>
      <c r="P56" s="26">
        <f>IFERROR($M56/$I56,"")</f>
        <v/>
      </c>
      <c r="Q56" s="23">
        <f>IF(COUNTA($A56:$L56)=0,"",TEXTJOIN(" | ",TRUE,IF($A56="","Missing session ID",""),IF(AND($A56&lt;&gt;"",COUNTIF($A$5:$A$104,$A56)&gt;1),"Duplicate session ID",""),IF($B56="","Missing course title",""),IF($C56="","Missing start date",""),IF($D56="","Missing end date",""),IF(AND($C56&lt;&gt;"",$D56&lt;&gt;"",$D56&lt;$C56),"End date is before start date",""),IF($E56="","Missing start time",""),IF($F56="","Missing end time",""),IF(AND($C56=$D56,$E56&lt;&gt;"",$F56&lt;&gt;"",$F56&lt;=$E56),"End time must be after start time",""),IF($G56="","Missing delivery format",""),IF($H56="","Missing location or meeting details",""),IF($I56="","Missing capacity",""),IF(AND($I56&lt;&gt;"",$I56&lt;1),"Capacity must be at least 1",""),IF($K56="","Missing coordinator",""),IF($L56="","Missing session status",""),IF(AND($I56&lt;&gt;"",$M56&gt;$I56),"Enrolled count exceeds capacity",""),IF(AND($L56="Completed",$D56&gt;=TODAY()),"Completed status has not passed the end date","")))</f>
        <v/>
      </c>
    </row>
    <row r="57">
      <c r="A57" s="17" t="n"/>
      <c r="B57" s="17" t="n"/>
      <c r="C57" s="19" t="n"/>
      <c r="D57" s="19" t="n"/>
      <c r="E57" s="24" t="n"/>
      <c r="F57" s="24" t="n"/>
      <c r="G57" s="17" t="n"/>
      <c r="H57" s="22" t="n"/>
      <c r="I57" s="17" t="n"/>
      <c r="J57" s="25" t="n"/>
      <c r="K57" s="17" t="n"/>
      <c r="L57" s="17" t="n"/>
      <c r="M57" s="18">
        <f>IF($A57="","",COUNTIFS(Registrations!$E$5:$E$204,$A57,Registrations!$H$5:$H$204,"Enrolled"))</f>
        <v/>
      </c>
      <c r="N57" s="18">
        <f>IF($A57="","",COUNTIFS(Registrations!$E$5:$E$204,$A57,Registrations!$H$5:$H$204,"Waitlisted"))</f>
        <v/>
      </c>
      <c r="O57" s="18">
        <f>IF(OR($A57="",$I57=""),"",MAX(0,$I57-$M57))</f>
        <v/>
      </c>
      <c r="P57" s="26">
        <f>IFERROR($M57/$I57,"")</f>
        <v/>
      </c>
      <c r="Q57" s="23">
        <f>IF(COUNTA($A57:$L57)=0,"",TEXTJOIN(" | ",TRUE,IF($A57="","Missing session ID",""),IF(AND($A57&lt;&gt;"",COUNTIF($A$5:$A$104,$A57)&gt;1),"Duplicate session ID",""),IF($B57="","Missing course title",""),IF($C57="","Missing start date",""),IF($D57="","Missing end date",""),IF(AND($C57&lt;&gt;"",$D57&lt;&gt;"",$D57&lt;$C57),"End date is before start date",""),IF($E57="","Missing start time",""),IF($F57="","Missing end time",""),IF(AND($C57=$D57,$E57&lt;&gt;"",$F57&lt;&gt;"",$F57&lt;=$E57),"End time must be after start time",""),IF($G57="","Missing delivery format",""),IF($H57="","Missing location or meeting details",""),IF($I57="","Missing capacity",""),IF(AND($I57&lt;&gt;"",$I57&lt;1),"Capacity must be at least 1",""),IF($K57="","Missing coordinator",""),IF($L57="","Missing session status",""),IF(AND($I57&lt;&gt;"",$M57&gt;$I57),"Enrolled count exceeds capacity",""),IF(AND($L57="Completed",$D57&gt;=TODAY()),"Completed status has not passed the end date","")))</f>
        <v/>
      </c>
    </row>
    <row r="58">
      <c r="A58" s="17" t="n"/>
      <c r="B58" s="17" t="n"/>
      <c r="C58" s="19" t="n"/>
      <c r="D58" s="19" t="n"/>
      <c r="E58" s="24" t="n"/>
      <c r="F58" s="24" t="n"/>
      <c r="G58" s="17" t="n"/>
      <c r="H58" s="22" t="n"/>
      <c r="I58" s="17" t="n"/>
      <c r="J58" s="25" t="n"/>
      <c r="K58" s="17" t="n"/>
      <c r="L58" s="17" t="n"/>
      <c r="M58" s="18">
        <f>IF($A58="","",COUNTIFS(Registrations!$E$5:$E$204,$A58,Registrations!$H$5:$H$204,"Enrolled"))</f>
        <v/>
      </c>
      <c r="N58" s="18">
        <f>IF($A58="","",COUNTIFS(Registrations!$E$5:$E$204,$A58,Registrations!$H$5:$H$204,"Waitlisted"))</f>
        <v/>
      </c>
      <c r="O58" s="18">
        <f>IF(OR($A58="",$I58=""),"",MAX(0,$I58-$M58))</f>
        <v/>
      </c>
      <c r="P58" s="26">
        <f>IFERROR($M58/$I58,"")</f>
        <v/>
      </c>
      <c r="Q58" s="23">
        <f>IF(COUNTA($A58:$L58)=0,"",TEXTJOIN(" | ",TRUE,IF($A58="","Missing session ID",""),IF(AND($A58&lt;&gt;"",COUNTIF($A$5:$A$104,$A58)&gt;1),"Duplicate session ID",""),IF($B58="","Missing course title",""),IF($C58="","Missing start date",""),IF($D58="","Missing end date",""),IF(AND($C58&lt;&gt;"",$D58&lt;&gt;"",$D58&lt;$C58),"End date is before start date",""),IF($E58="","Missing start time",""),IF($F58="","Missing end time",""),IF(AND($C58=$D58,$E58&lt;&gt;"",$F58&lt;&gt;"",$F58&lt;=$E58),"End time must be after start time",""),IF($G58="","Missing delivery format",""),IF($H58="","Missing location or meeting details",""),IF($I58="","Missing capacity",""),IF(AND($I58&lt;&gt;"",$I58&lt;1),"Capacity must be at least 1",""),IF($K58="","Missing coordinator",""),IF($L58="","Missing session status",""),IF(AND($I58&lt;&gt;"",$M58&gt;$I58),"Enrolled count exceeds capacity",""),IF(AND($L58="Completed",$D58&gt;=TODAY()),"Completed status has not passed the end date","")))</f>
        <v/>
      </c>
    </row>
    <row r="59">
      <c r="A59" s="17" t="n"/>
      <c r="B59" s="17" t="n"/>
      <c r="C59" s="19" t="n"/>
      <c r="D59" s="19" t="n"/>
      <c r="E59" s="24" t="n"/>
      <c r="F59" s="24" t="n"/>
      <c r="G59" s="17" t="n"/>
      <c r="H59" s="22" t="n"/>
      <c r="I59" s="17" t="n"/>
      <c r="J59" s="25" t="n"/>
      <c r="K59" s="17" t="n"/>
      <c r="L59" s="17" t="n"/>
      <c r="M59" s="18">
        <f>IF($A59="","",COUNTIFS(Registrations!$E$5:$E$204,$A59,Registrations!$H$5:$H$204,"Enrolled"))</f>
        <v/>
      </c>
      <c r="N59" s="18">
        <f>IF($A59="","",COUNTIFS(Registrations!$E$5:$E$204,$A59,Registrations!$H$5:$H$204,"Waitlisted"))</f>
        <v/>
      </c>
      <c r="O59" s="18">
        <f>IF(OR($A59="",$I59=""),"",MAX(0,$I59-$M59))</f>
        <v/>
      </c>
      <c r="P59" s="26">
        <f>IFERROR($M59/$I59,"")</f>
        <v/>
      </c>
      <c r="Q59" s="23">
        <f>IF(COUNTA($A59:$L59)=0,"",TEXTJOIN(" | ",TRUE,IF($A59="","Missing session ID",""),IF(AND($A59&lt;&gt;"",COUNTIF($A$5:$A$104,$A59)&gt;1),"Duplicate session ID",""),IF($B59="","Missing course title",""),IF($C59="","Missing start date",""),IF($D59="","Missing end date",""),IF(AND($C59&lt;&gt;"",$D59&lt;&gt;"",$D59&lt;$C59),"End date is before start date",""),IF($E59="","Missing start time",""),IF($F59="","Missing end time",""),IF(AND($C59=$D59,$E59&lt;&gt;"",$F59&lt;&gt;"",$F59&lt;=$E59),"End time must be after start time",""),IF($G59="","Missing delivery format",""),IF($H59="","Missing location or meeting details",""),IF($I59="","Missing capacity",""),IF(AND($I59&lt;&gt;"",$I59&lt;1),"Capacity must be at least 1",""),IF($K59="","Missing coordinator",""),IF($L59="","Missing session status",""),IF(AND($I59&lt;&gt;"",$M59&gt;$I59),"Enrolled count exceeds capacity",""),IF(AND($L59="Completed",$D59&gt;=TODAY()),"Completed status has not passed the end date","")))</f>
        <v/>
      </c>
    </row>
    <row r="60">
      <c r="A60" s="17" t="n"/>
      <c r="B60" s="17" t="n"/>
      <c r="C60" s="19" t="n"/>
      <c r="D60" s="19" t="n"/>
      <c r="E60" s="24" t="n"/>
      <c r="F60" s="24" t="n"/>
      <c r="G60" s="17" t="n"/>
      <c r="H60" s="22" t="n"/>
      <c r="I60" s="17" t="n"/>
      <c r="J60" s="25" t="n"/>
      <c r="K60" s="17" t="n"/>
      <c r="L60" s="17" t="n"/>
      <c r="M60" s="18">
        <f>IF($A60="","",COUNTIFS(Registrations!$E$5:$E$204,$A60,Registrations!$H$5:$H$204,"Enrolled"))</f>
        <v/>
      </c>
      <c r="N60" s="18">
        <f>IF($A60="","",COUNTIFS(Registrations!$E$5:$E$204,$A60,Registrations!$H$5:$H$204,"Waitlisted"))</f>
        <v/>
      </c>
      <c r="O60" s="18">
        <f>IF(OR($A60="",$I60=""),"",MAX(0,$I60-$M60))</f>
        <v/>
      </c>
      <c r="P60" s="26">
        <f>IFERROR($M60/$I60,"")</f>
        <v/>
      </c>
      <c r="Q60" s="23">
        <f>IF(COUNTA($A60:$L60)=0,"",TEXTJOIN(" | ",TRUE,IF($A60="","Missing session ID",""),IF(AND($A60&lt;&gt;"",COUNTIF($A$5:$A$104,$A60)&gt;1),"Duplicate session ID",""),IF($B60="","Missing course title",""),IF($C60="","Missing start date",""),IF($D60="","Missing end date",""),IF(AND($C60&lt;&gt;"",$D60&lt;&gt;"",$D60&lt;$C60),"End date is before start date",""),IF($E60="","Missing start time",""),IF($F60="","Missing end time",""),IF(AND($C60=$D60,$E60&lt;&gt;"",$F60&lt;&gt;"",$F60&lt;=$E60),"End time must be after start time",""),IF($G60="","Missing delivery format",""),IF($H60="","Missing location or meeting details",""),IF($I60="","Missing capacity",""),IF(AND($I60&lt;&gt;"",$I60&lt;1),"Capacity must be at least 1",""),IF($K60="","Missing coordinator",""),IF($L60="","Missing session status",""),IF(AND($I60&lt;&gt;"",$M60&gt;$I60),"Enrolled count exceeds capacity",""),IF(AND($L60="Completed",$D60&gt;=TODAY()),"Completed status has not passed the end date","")))</f>
        <v/>
      </c>
    </row>
    <row r="61">
      <c r="A61" s="17" t="n"/>
      <c r="B61" s="17" t="n"/>
      <c r="C61" s="19" t="n"/>
      <c r="D61" s="19" t="n"/>
      <c r="E61" s="24" t="n"/>
      <c r="F61" s="24" t="n"/>
      <c r="G61" s="17" t="n"/>
      <c r="H61" s="22" t="n"/>
      <c r="I61" s="17" t="n"/>
      <c r="J61" s="25" t="n"/>
      <c r="K61" s="17" t="n"/>
      <c r="L61" s="17" t="n"/>
      <c r="M61" s="18">
        <f>IF($A61="","",COUNTIFS(Registrations!$E$5:$E$204,$A61,Registrations!$H$5:$H$204,"Enrolled"))</f>
        <v/>
      </c>
      <c r="N61" s="18">
        <f>IF($A61="","",COUNTIFS(Registrations!$E$5:$E$204,$A61,Registrations!$H$5:$H$204,"Waitlisted"))</f>
        <v/>
      </c>
      <c r="O61" s="18">
        <f>IF(OR($A61="",$I61=""),"",MAX(0,$I61-$M61))</f>
        <v/>
      </c>
      <c r="P61" s="26">
        <f>IFERROR($M61/$I61,"")</f>
        <v/>
      </c>
      <c r="Q61" s="23">
        <f>IF(COUNTA($A61:$L61)=0,"",TEXTJOIN(" | ",TRUE,IF($A61="","Missing session ID",""),IF(AND($A61&lt;&gt;"",COUNTIF($A$5:$A$104,$A61)&gt;1),"Duplicate session ID",""),IF($B61="","Missing course title",""),IF($C61="","Missing start date",""),IF($D61="","Missing end date",""),IF(AND($C61&lt;&gt;"",$D61&lt;&gt;"",$D61&lt;$C61),"End date is before start date",""),IF($E61="","Missing start time",""),IF($F61="","Missing end time",""),IF(AND($C61=$D61,$E61&lt;&gt;"",$F61&lt;&gt;"",$F61&lt;=$E61),"End time must be after start time",""),IF($G61="","Missing delivery format",""),IF($H61="","Missing location or meeting details",""),IF($I61="","Missing capacity",""),IF(AND($I61&lt;&gt;"",$I61&lt;1),"Capacity must be at least 1",""),IF($K61="","Missing coordinator",""),IF($L61="","Missing session status",""),IF(AND($I61&lt;&gt;"",$M61&gt;$I61),"Enrolled count exceeds capacity",""),IF(AND($L61="Completed",$D61&gt;=TODAY()),"Completed status has not passed the end date","")))</f>
        <v/>
      </c>
    </row>
    <row r="62">
      <c r="A62" s="17" t="n"/>
      <c r="B62" s="17" t="n"/>
      <c r="C62" s="19" t="n"/>
      <c r="D62" s="19" t="n"/>
      <c r="E62" s="24" t="n"/>
      <c r="F62" s="24" t="n"/>
      <c r="G62" s="17" t="n"/>
      <c r="H62" s="22" t="n"/>
      <c r="I62" s="17" t="n"/>
      <c r="J62" s="25" t="n"/>
      <c r="K62" s="17" t="n"/>
      <c r="L62" s="17" t="n"/>
      <c r="M62" s="18">
        <f>IF($A62="","",COUNTIFS(Registrations!$E$5:$E$204,$A62,Registrations!$H$5:$H$204,"Enrolled"))</f>
        <v/>
      </c>
      <c r="N62" s="18">
        <f>IF($A62="","",COUNTIFS(Registrations!$E$5:$E$204,$A62,Registrations!$H$5:$H$204,"Waitlisted"))</f>
        <v/>
      </c>
      <c r="O62" s="18">
        <f>IF(OR($A62="",$I62=""),"",MAX(0,$I62-$M62))</f>
        <v/>
      </c>
      <c r="P62" s="26">
        <f>IFERROR($M62/$I62,"")</f>
        <v/>
      </c>
      <c r="Q62" s="23">
        <f>IF(COUNTA($A62:$L62)=0,"",TEXTJOIN(" | ",TRUE,IF($A62="","Missing session ID",""),IF(AND($A62&lt;&gt;"",COUNTIF($A$5:$A$104,$A62)&gt;1),"Duplicate session ID",""),IF($B62="","Missing course title",""),IF($C62="","Missing start date",""),IF($D62="","Missing end date",""),IF(AND($C62&lt;&gt;"",$D62&lt;&gt;"",$D62&lt;$C62),"End date is before start date",""),IF($E62="","Missing start time",""),IF($F62="","Missing end time",""),IF(AND($C62=$D62,$E62&lt;&gt;"",$F62&lt;&gt;"",$F62&lt;=$E62),"End time must be after start time",""),IF($G62="","Missing delivery format",""),IF($H62="","Missing location or meeting details",""),IF($I62="","Missing capacity",""),IF(AND($I62&lt;&gt;"",$I62&lt;1),"Capacity must be at least 1",""),IF($K62="","Missing coordinator",""),IF($L62="","Missing session status",""),IF(AND($I62&lt;&gt;"",$M62&gt;$I62),"Enrolled count exceeds capacity",""),IF(AND($L62="Completed",$D62&gt;=TODAY()),"Completed status has not passed the end date","")))</f>
        <v/>
      </c>
    </row>
    <row r="63">
      <c r="A63" s="17" t="n"/>
      <c r="B63" s="17" t="n"/>
      <c r="C63" s="19" t="n"/>
      <c r="D63" s="19" t="n"/>
      <c r="E63" s="24" t="n"/>
      <c r="F63" s="24" t="n"/>
      <c r="G63" s="17" t="n"/>
      <c r="H63" s="22" t="n"/>
      <c r="I63" s="17" t="n"/>
      <c r="J63" s="25" t="n"/>
      <c r="K63" s="17" t="n"/>
      <c r="L63" s="17" t="n"/>
      <c r="M63" s="18">
        <f>IF($A63="","",COUNTIFS(Registrations!$E$5:$E$204,$A63,Registrations!$H$5:$H$204,"Enrolled"))</f>
        <v/>
      </c>
      <c r="N63" s="18">
        <f>IF($A63="","",COUNTIFS(Registrations!$E$5:$E$204,$A63,Registrations!$H$5:$H$204,"Waitlisted"))</f>
        <v/>
      </c>
      <c r="O63" s="18">
        <f>IF(OR($A63="",$I63=""),"",MAX(0,$I63-$M63))</f>
        <v/>
      </c>
      <c r="P63" s="26">
        <f>IFERROR($M63/$I63,"")</f>
        <v/>
      </c>
      <c r="Q63" s="23">
        <f>IF(COUNTA($A63:$L63)=0,"",TEXTJOIN(" | ",TRUE,IF($A63="","Missing session ID",""),IF(AND($A63&lt;&gt;"",COUNTIF($A$5:$A$104,$A63)&gt;1),"Duplicate session ID",""),IF($B63="","Missing course title",""),IF($C63="","Missing start date",""),IF($D63="","Missing end date",""),IF(AND($C63&lt;&gt;"",$D63&lt;&gt;"",$D63&lt;$C63),"End date is before start date",""),IF($E63="","Missing start time",""),IF($F63="","Missing end time",""),IF(AND($C63=$D63,$E63&lt;&gt;"",$F63&lt;&gt;"",$F63&lt;=$E63),"End time must be after start time",""),IF($G63="","Missing delivery format",""),IF($H63="","Missing location or meeting details",""),IF($I63="","Missing capacity",""),IF(AND($I63&lt;&gt;"",$I63&lt;1),"Capacity must be at least 1",""),IF($K63="","Missing coordinator",""),IF($L63="","Missing session status",""),IF(AND($I63&lt;&gt;"",$M63&gt;$I63),"Enrolled count exceeds capacity",""),IF(AND($L63="Completed",$D63&gt;=TODAY()),"Completed status has not passed the end date","")))</f>
        <v/>
      </c>
    </row>
    <row r="64">
      <c r="A64" s="17" t="n"/>
      <c r="B64" s="17" t="n"/>
      <c r="C64" s="19" t="n"/>
      <c r="D64" s="19" t="n"/>
      <c r="E64" s="24" t="n"/>
      <c r="F64" s="24" t="n"/>
      <c r="G64" s="17" t="n"/>
      <c r="H64" s="22" t="n"/>
      <c r="I64" s="17" t="n"/>
      <c r="J64" s="25" t="n"/>
      <c r="K64" s="17" t="n"/>
      <c r="L64" s="17" t="n"/>
      <c r="M64" s="18">
        <f>IF($A64="","",COUNTIFS(Registrations!$E$5:$E$204,$A64,Registrations!$H$5:$H$204,"Enrolled"))</f>
        <v/>
      </c>
      <c r="N64" s="18">
        <f>IF($A64="","",COUNTIFS(Registrations!$E$5:$E$204,$A64,Registrations!$H$5:$H$204,"Waitlisted"))</f>
        <v/>
      </c>
      <c r="O64" s="18">
        <f>IF(OR($A64="",$I64=""),"",MAX(0,$I64-$M64))</f>
        <v/>
      </c>
      <c r="P64" s="26">
        <f>IFERROR($M64/$I64,"")</f>
        <v/>
      </c>
      <c r="Q64" s="23">
        <f>IF(COUNTA($A64:$L64)=0,"",TEXTJOIN(" | ",TRUE,IF($A64="","Missing session ID",""),IF(AND($A64&lt;&gt;"",COUNTIF($A$5:$A$104,$A64)&gt;1),"Duplicate session ID",""),IF($B64="","Missing course title",""),IF($C64="","Missing start date",""),IF($D64="","Missing end date",""),IF(AND($C64&lt;&gt;"",$D64&lt;&gt;"",$D64&lt;$C64),"End date is before start date",""),IF($E64="","Missing start time",""),IF($F64="","Missing end time",""),IF(AND($C64=$D64,$E64&lt;&gt;"",$F64&lt;&gt;"",$F64&lt;=$E64),"End time must be after start time",""),IF($G64="","Missing delivery format",""),IF($H64="","Missing location or meeting details",""),IF($I64="","Missing capacity",""),IF(AND($I64&lt;&gt;"",$I64&lt;1),"Capacity must be at least 1",""),IF($K64="","Missing coordinator",""),IF($L64="","Missing session status",""),IF(AND($I64&lt;&gt;"",$M64&gt;$I64),"Enrolled count exceeds capacity",""),IF(AND($L64="Completed",$D64&gt;=TODAY()),"Completed status has not passed the end date","")))</f>
        <v/>
      </c>
    </row>
    <row r="65">
      <c r="A65" s="17" t="n"/>
      <c r="B65" s="17" t="n"/>
      <c r="C65" s="19" t="n"/>
      <c r="D65" s="19" t="n"/>
      <c r="E65" s="24" t="n"/>
      <c r="F65" s="24" t="n"/>
      <c r="G65" s="17" t="n"/>
      <c r="H65" s="22" t="n"/>
      <c r="I65" s="17" t="n"/>
      <c r="J65" s="25" t="n"/>
      <c r="K65" s="17" t="n"/>
      <c r="L65" s="17" t="n"/>
      <c r="M65" s="18">
        <f>IF($A65="","",COUNTIFS(Registrations!$E$5:$E$204,$A65,Registrations!$H$5:$H$204,"Enrolled"))</f>
        <v/>
      </c>
      <c r="N65" s="18">
        <f>IF($A65="","",COUNTIFS(Registrations!$E$5:$E$204,$A65,Registrations!$H$5:$H$204,"Waitlisted"))</f>
        <v/>
      </c>
      <c r="O65" s="18">
        <f>IF(OR($A65="",$I65=""),"",MAX(0,$I65-$M65))</f>
        <v/>
      </c>
      <c r="P65" s="26">
        <f>IFERROR($M65/$I65,"")</f>
        <v/>
      </c>
      <c r="Q65" s="23">
        <f>IF(COUNTA($A65:$L65)=0,"",TEXTJOIN(" | ",TRUE,IF($A65="","Missing session ID",""),IF(AND($A65&lt;&gt;"",COUNTIF($A$5:$A$104,$A65)&gt;1),"Duplicate session ID",""),IF($B65="","Missing course title",""),IF($C65="","Missing start date",""),IF($D65="","Missing end date",""),IF(AND($C65&lt;&gt;"",$D65&lt;&gt;"",$D65&lt;$C65),"End date is before start date",""),IF($E65="","Missing start time",""),IF($F65="","Missing end time",""),IF(AND($C65=$D65,$E65&lt;&gt;"",$F65&lt;&gt;"",$F65&lt;=$E65),"End time must be after start time",""),IF($G65="","Missing delivery format",""),IF($H65="","Missing location or meeting details",""),IF($I65="","Missing capacity",""),IF(AND($I65&lt;&gt;"",$I65&lt;1),"Capacity must be at least 1",""),IF($K65="","Missing coordinator",""),IF($L65="","Missing session status",""),IF(AND($I65&lt;&gt;"",$M65&gt;$I65),"Enrolled count exceeds capacity",""),IF(AND($L65="Completed",$D65&gt;=TODAY()),"Completed status has not passed the end date","")))</f>
        <v/>
      </c>
    </row>
    <row r="66">
      <c r="A66" s="17" t="n"/>
      <c r="B66" s="17" t="n"/>
      <c r="C66" s="19" t="n"/>
      <c r="D66" s="19" t="n"/>
      <c r="E66" s="24" t="n"/>
      <c r="F66" s="24" t="n"/>
      <c r="G66" s="17" t="n"/>
      <c r="H66" s="22" t="n"/>
      <c r="I66" s="17" t="n"/>
      <c r="J66" s="25" t="n"/>
      <c r="K66" s="17" t="n"/>
      <c r="L66" s="17" t="n"/>
      <c r="M66" s="18">
        <f>IF($A66="","",COUNTIFS(Registrations!$E$5:$E$204,$A66,Registrations!$H$5:$H$204,"Enrolled"))</f>
        <v/>
      </c>
      <c r="N66" s="18">
        <f>IF($A66="","",COUNTIFS(Registrations!$E$5:$E$204,$A66,Registrations!$H$5:$H$204,"Waitlisted"))</f>
        <v/>
      </c>
      <c r="O66" s="18">
        <f>IF(OR($A66="",$I66=""),"",MAX(0,$I66-$M66))</f>
        <v/>
      </c>
      <c r="P66" s="26">
        <f>IFERROR($M66/$I66,"")</f>
        <v/>
      </c>
      <c r="Q66" s="23">
        <f>IF(COUNTA($A66:$L66)=0,"",TEXTJOIN(" | ",TRUE,IF($A66="","Missing session ID",""),IF(AND($A66&lt;&gt;"",COUNTIF($A$5:$A$104,$A66)&gt;1),"Duplicate session ID",""),IF($B66="","Missing course title",""),IF($C66="","Missing start date",""),IF($D66="","Missing end date",""),IF(AND($C66&lt;&gt;"",$D66&lt;&gt;"",$D66&lt;$C66),"End date is before start date",""),IF($E66="","Missing start time",""),IF($F66="","Missing end time",""),IF(AND($C66=$D66,$E66&lt;&gt;"",$F66&lt;&gt;"",$F66&lt;=$E66),"End time must be after start time",""),IF($G66="","Missing delivery format",""),IF($H66="","Missing location or meeting details",""),IF($I66="","Missing capacity",""),IF(AND($I66&lt;&gt;"",$I66&lt;1),"Capacity must be at least 1",""),IF($K66="","Missing coordinator",""),IF($L66="","Missing session status",""),IF(AND($I66&lt;&gt;"",$M66&gt;$I66),"Enrolled count exceeds capacity",""),IF(AND($L66="Completed",$D66&gt;=TODAY()),"Completed status has not passed the end date","")))</f>
        <v/>
      </c>
    </row>
    <row r="67">
      <c r="A67" s="17" t="n"/>
      <c r="B67" s="17" t="n"/>
      <c r="C67" s="19" t="n"/>
      <c r="D67" s="19" t="n"/>
      <c r="E67" s="24" t="n"/>
      <c r="F67" s="24" t="n"/>
      <c r="G67" s="17" t="n"/>
      <c r="H67" s="22" t="n"/>
      <c r="I67" s="17" t="n"/>
      <c r="J67" s="25" t="n"/>
      <c r="K67" s="17" t="n"/>
      <c r="L67" s="17" t="n"/>
      <c r="M67" s="18">
        <f>IF($A67="","",COUNTIFS(Registrations!$E$5:$E$204,$A67,Registrations!$H$5:$H$204,"Enrolled"))</f>
        <v/>
      </c>
      <c r="N67" s="18">
        <f>IF($A67="","",COUNTIFS(Registrations!$E$5:$E$204,$A67,Registrations!$H$5:$H$204,"Waitlisted"))</f>
        <v/>
      </c>
      <c r="O67" s="18">
        <f>IF(OR($A67="",$I67=""),"",MAX(0,$I67-$M67))</f>
        <v/>
      </c>
      <c r="P67" s="26">
        <f>IFERROR($M67/$I67,"")</f>
        <v/>
      </c>
      <c r="Q67" s="23">
        <f>IF(COUNTA($A67:$L67)=0,"",TEXTJOIN(" | ",TRUE,IF($A67="","Missing session ID",""),IF(AND($A67&lt;&gt;"",COUNTIF($A$5:$A$104,$A67)&gt;1),"Duplicate session ID",""),IF($B67="","Missing course title",""),IF($C67="","Missing start date",""),IF($D67="","Missing end date",""),IF(AND($C67&lt;&gt;"",$D67&lt;&gt;"",$D67&lt;$C67),"End date is before start date",""),IF($E67="","Missing start time",""),IF($F67="","Missing end time",""),IF(AND($C67=$D67,$E67&lt;&gt;"",$F67&lt;&gt;"",$F67&lt;=$E67),"End time must be after start time",""),IF($G67="","Missing delivery format",""),IF($H67="","Missing location or meeting details",""),IF($I67="","Missing capacity",""),IF(AND($I67&lt;&gt;"",$I67&lt;1),"Capacity must be at least 1",""),IF($K67="","Missing coordinator",""),IF($L67="","Missing session status",""),IF(AND($I67&lt;&gt;"",$M67&gt;$I67),"Enrolled count exceeds capacity",""),IF(AND($L67="Completed",$D67&gt;=TODAY()),"Completed status has not passed the end date","")))</f>
        <v/>
      </c>
    </row>
    <row r="68">
      <c r="A68" s="17" t="n"/>
      <c r="B68" s="17" t="n"/>
      <c r="C68" s="19" t="n"/>
      <c r="D68" s="19" t="n"/>
      <c r="E68" s="24" t="n"/>
      <c r="F68" s="24" t="n"/>
      <c r="G68" s="17" t="n"/>
      <c r="H68" s="22" t="n"/>
      <c r="I68" s="17" t="n"/>
      <c r="J68" s="25" t="n"/>
      <c r="K68" s="17" t="n"/>
      <c r="L68" s="17" t="n"/>
      <c r="M68" s="18">
        <f>IF($A68="","",COUNTIFS(Registrations!$E$5:$E$204,$A68,Registrations!$H$5:$H$204,"Enrolled"))</f>
        <v/>
      </c>
      <c r="N68" s="18">
        <f>IF($A68="","",COUNTIFS(Registrations!$E$5:$E$204,$A68,Registrations!$H$5:$H$204,"Waitlisted"))</f>
        <v/>
      </c>
      <c r="O68" s="18">
        <f>IF(OR($A68="",$I68=""),"",MAX(0,$I68-$M68))</f>
        <v/>
      </c>
      <c r="P68" s="26">
        <f>IFERROR($M68/$I68,"")</f>
        <v/>
      </c>
      <c r="Q68" s="23">
        <f>IF(COUNTA($A68:$L68)=0,"",TEXTJOIN(" | ",TRUE,IF($A68="","Missing session ID",""),IF(AND($A68&lt;&gt;"",COUNTIF($A$5:$A$104,$A68)&gt;1),"Duplicate session ID",""),IF($B68="","Missing course title",""),IF($C68="","Missing start date",""),IF($D68="","Missing end date",""),IF(AND($C68&lt;&gt;"",$D68&lt;&gt;"",$D68&lt;$C68),"End date is before start date",""),IF($E68="","Missing start time",""),IF($F68="","Missing end time",""),IF(AND($C68=$D68,$E68&lt;&gt;"",$F68&lt;&gt;"",$F68&lt;=$E68),"End time must be after start time",""),IF($G68="","Missing delivery format",""),IF($H68="","Missing location or meeting details",""),IF($I68="","Missing capacity",""),IF(AND($I68&lt;&gt;"",$I68&lt;1),"Capacity must be at least 1",""),IF($K68="","Missing coordinator",""),IF($L68="","Missing session status",""),IF(AND($I68&lt;&gt;"",$M68&gt;$I68),"Enrolled count exceeds capacity",""),IF(AND($L68="Completed",$D68&gt;=TODAY()),"Completed status has not passed the end date","")))</f>
        <v/>
      </c>
    </row>
    <row r="69">
      <c r="A69" s="17" t="n"/>
      <c r="B69" s="17" t="n"/>
      <c r="C69" s="19" t="n"/>
      <c r="D69" s="19" t="n"/>
      <c r="E69" s="24" t="n"/>
      <c r="F69" s="24" t="n"/>
      <c r="G69" s="17" t="n"/>
      <c r="H69" s="22" t="n"/>
      <c r="I69" s="17" t="n"/>
      <c r="J69" s="25" t="n"/>
      <c r="K69" s="17" t="n"/>
      <c r="L69" s="17" t="n"/>
      <c r="M69" s="18">
        <f>IF($A69="","",COUNTIFS(Registrations!$E$5:$E$204,$A69,Registrations!$H$5:$H$204,"Enrolled"))</f>
        <v/>
      </c>
      <c r="N69" s="18">
        <f>IF($A69="","",COUNTIFS(Registrations!$E$5:$E$204,$A69,Registrations!$H$5:$H$204,"Waitlisted"))</f>
        <v/>
      </c>
      <c r="O69" s="18">
        <f>IF(OR($A69="",$I69=""),"",MAX(0,$I69-$M69))</f>
        <v/>
      </c>
      <c r="P69" s="26">
        <f>IFERROR($M69/$I69,"")</f>
        <v/>
      </c>
      <c r="Q69" s="23">
        <f>IF(COUNTA($A69:$L69)=0,"",TEXTJOIN(" | ",TRUE,IF($A69="","Missing session ID",""),IF(AND($A69&lt;&gt;"",COUNTIF($A$5:$A$104,$A69)&gt;1),"Duplicate session ID",""),IF($B69="","Missing course title",""),IF($C69="","Missing start date",""),IF($D69="","Missing end date",""),IF(AND($C69&lt;&gt;"",$D69&lt;&gt;"",$D69&lt;$C69),"End date is before start date",""),IF($E69="","Missing start time",""),IF($F69="","Missing end time",""),IF(AND($C69=$D69,$E69&lt;&gt;"",$F69&lt;&gt;"",$F69&lt;=$E69),"End time must be after start time",""),IF($G69="","Missing delivery format",""),IF($H69="","Missing location or meeting details",""),IF($I69="","Missing capacity",""),IF(AND($I69&lt;&gt;"",$I69&lt;1),"Capacity must be at least 1",""),IF($K69="","Missing coordinator",""),IF($L69="","Missing session status",""),IF(AND($I69&lt;&gt;"",$M69&gt;$I69),"Enrolled count exceeds capacity",""),IF(AND($L69="Completed",$D69&gt;=TODAY()),"Completed status has not passed the end date","")))</f>
        <v/>
      </c>
    </row>
    <row r="70">
      <c r="A70" s="17" t="n"/>
      <c r="B70" s="17" t="n"/>
      <c r="C70" s="19" t="n"/>
      <c r="D70" s="19" t="n"/>
      <c r="E70" s="24" t="n"/>
      <c r="F70" s="24" t="n"/>
      <c r="G70" s="17" t="n"/>
      <c r="H70" s="22" t="n"/>
      <c r="I70" s="17" t="n"/>
      <c r="J70" s="25" t="n"/>
      <c r="K70" s="17" t="n"/>
      <c r="L70" s="17" t="n"/>
      <c r="M70" s="18">
        <f>IF($A70="","",COUNTIFS(Registrations!$E$5:$E$204,$A70,Registrations!$H$5:$H$204,"Enrolled"))</f>
        <v/>
      </c>
      <c r="N70" s="18">
        <f>IF($A70="","",COUNTIFS(Registrations!$E$5:$E$204,$A70,Registrations!$H$5:$H$204,"Waitlisted"))</f>
        <v/>
      </c>
      <c r="O70" s="18">
        <f>IF(OR($A70="",$I70=""),"",MAX(0,$I70-$M70))</f>
        <v/>
      </c>
      <c r="P70" s="26">
        <f>IFERROR($M70/$I70,"")</f>
        <v/>
      </c>
      <c r="Q70" s="23">
        <f>IF(COUNTA($A70:$L70)=0,"",TEXTJOIN(" | ",TRUE,IF($A70="","Missing session ID",""),IF(AND($A70&lt;&gt;"",COUNTIF($A$5:$A$104,$A70)&gt;1),"Duplicate session ID",""),IF($B70="","Missing course title",""),IF($C70="","Missing start date",""),IF($D70="","Missing end date",""),IF(AND($C70&lt;&gt;"",$D70&lt;&gt;"",$D70&lt;$C70),"End date is before start date",""),IF($E70="","Missing start time",""),IF($F70="","Missing end time",""),IF(AND($C70=$D70,$E70&lt;&gt;"",$F70&lt;&gt;"",$F70&lt;=$E70),"End time must be after start time",""),IF($G70="","Missing delivery format",""),IF($H70="","Missing location or meeting details",""),IF($I70="","Missing capacity",""),IF(AND($I70&lt;&gt;"",$I70&lt;1),"Capacity must be at least 1",""),IF($K70="","Missing coordinator",""),IF($L70="","Missing session status",""),IF(AND($I70&lt;&gt;"",$M70&gt;$I70),"Enrolled count exceeds capacity",""),IF(AND($L70="Completed",$D70&gt;=TODAY()),"Completed status has not passed the end date","")))</f>
        <v/>
      </c>
    </row>
    <row r="71">
      <c r="A71" s="17" t="n"/>
      <c r="B71" s="17" t="n"/>
      <c r="C71" s="19" t="n"/>
      <c r="D71" s="19" t="n"/>
      <c r="E71" s="24" t="n"/>
      <c r="F71" s="24" t="n"/>
      <c r="G71" s="17" t="n"/>
      <c r="H71" s="22" t="n"/>
      <c r="I71" s="17" t="n"/>
      <c r="J71" s="25" t="n"/>
      <c r="K71" s="17" t="n"/>
      <c r="L71" s="17" t="n"/>
      <c r="M71" s="18">
        <f>IF($A71="","",COUNTIFS(Registrations!$E$5:$E$204,$A71,Registrations!$H$5:$H$204,"Enrolled"))</f>
        <v/>
      </c>
      <c r="N71" s="18">
        <f>IF($A71="","",COUNTIFS(Registrations!$E$5:$E$204,$A71,Registrations!$H$5:$H$204,"Waitlisted"))</f>
        <v/>
      </c>
      <c r="O71" s="18">
        <f>IF(OR($A71="",$I71=""),"",MAX(0,$I71-$M71))</f>
        <v/>
      </c>
      <c r="P71" s="26">
        <f>IFERROR($M71/$I71,"")</f>
        <v/>
      </c>
      <c r="Q71" s="23">
        <f>IF(COUNTA($A71:$L71)=0,"",TEXTJOIN(" | ",TRUE,IF($A71="","Missing session ID",""),IF(AND($A71&lt;&gt;"",COUNTIF($A$5:$A$104,$A71)&gt;1),"Duplicate session ID",""),IF($B71="","Missing course title",""),IF($C71="","Missing start date",""),IF($D71="","Missing end date",""),IF(AND($C71&lt;&gt;"",$D71&lt;&gt;"",$D71&lt;$C71),"End date is before start date",""),IF($E71="","Missing start time",""),IF($F71="","Missing end time",""),IF(AND($C71=$D71,$E71&lt;&gt;"",$F71&lt;&gt;"",$F71&lt;=$E71),"End time must be after start time",""),IF($G71="","Missing delivery format",""),IF($H71="","Missing location or meeting details",""),IF($I71="","Missing capacity",""),IF(AND($I71&lt;&gt;"",$I71&lt;1),"Capacity must be at least 1",""),IF($K71="","Missing coordinator",""),IF($L71="","Missing session status",""),IF(AND($I71&lt;&gt;"",$M71&gt;$I71),"Enrolled count exceeds capacity",""),IF(AND($L71="Completed",$D71&gt;=TODAY()),"Completed status has not passed the end date","")))</f>
        <v/>
      </c>
    </row>
    <row r="72">
      <c r="A72" s="17" t="n"/>
      <c r="B72" s="17" t="n"/>
      <c r="C72" s="19" t="n"/>
      <c r="D72" s="19" t="n"/>
      <c r="E72" s="24" t="n"/>
      <c r="F72" s="24" t="n"/>
      <c r="G72" s="17" t="n"/>
      <c r="H72" s="22" t="n"/>
      <c r="I72" s="17" t="n"/>
      <c r="J72" s="25" t="n"/>
      <c r="K72" s="17" t="n"/>
      <c r="L72" s="17" t="n"/>
      <c r="M72" s="18">
        <f>IF($A72="","",COUNTIFS(Registrations!$E$5:$E$204,$A72,Registrations!$H$5:$H$204,"Enrolled"))</f>
        <v/>
      </c>
      <c r="N72" s="18">
        <f>IF($A72="","",COUNTIFS(Registrations!$E$5:$E$204,$A72,Registrations!$H$5:$H$204,"Waitlisted"))</f>
        <v/>
      </c>
      <c r="O72" s="18">
        <f>IF(OR($A72="",$I72=""),"",MAX(0,$I72-$M72))</f>
        <v/>
      </c>
      <c r="P72" s="26">
        <f>IFERROR($M72/$I72,"")</f>
        <v/>
      </c>
      <c r="Q72" s="23">
        <f>IF(COUNTA($A72:$L72)=0,"",TEXTJOIN(" | ",TRUE,IF($A72="","Missing session ID",""),IF(AND($A72&lt;&gt;"",COUNTIF($A$5:$A$104,$A72)&gt;1),"Duplicate session ID",""),IF($B72="","Missing course title",""),IF($C72="","Missing start date",""),IF($D72="","Missing end date",""),IF(AND($C72&lt;&gt;"",$D72&lt;&gt;"",$D72&lt;$C72),"End date is before start date",""),IF($E72="","Missing start time",""),IF($F72="","Missing end time",""),IF(AND($C72=$D72,$E72&lt;&gt;"",$F72&lt;&gt;"",$F72&lt;=$E72),"End time must be after start time",""),IF($G72="","Missing delivery format",""),IF($H72="","Missing location or meeting details",""),IF($I72="","Missing capacity",""),IF(AND($I72&lt;&gt;"",$I72&lt;1),"Capacity must be at least 1",""),IF($K72="","Missing coordinator",""),IF($L72="","Missing session status",""),IF(AND($I72&lt;&gt;"",$M72&gt;$I72),"Enrolled count exceeds capacity",""),IF(AND($L72="Completed",$D72&gt;=TODAY()),"Completed status has not passed the end date","")))</f>
        <v/>
      </c>
    </row>
    <row r="73">
      <c r="A73" s="17" t="n"/>
      <c r="B73" s="17" t="n"/>
      <c r="C73" s="19" t="n"/>
      <c r="D73" s="19" t="n"/>
      <c r="E73" s="24" t="n"/>
      <c r="F73" s="24" t="n"/>
      <c r="G73" s="17" t="n"/>
      <c r="H73" s="22" t="n"/>
      <c r="I73" s="17" t="n"/>
      <c r="J73" s="25" t="n"/>
      <c r="K73" s="17" t="n"/>
      <c r="L73" s="17" t="n"/>
      <c r="M73" s="18">
        <f>IF($A73="","",COUNTIFS(Registrations!$E$5:$E$204,$A73,Registrations!$H$5:$H$204,"Enrolled"))</f>
        <v/>
      </c>
      <c r="N73" s="18">
        <f>IF($A73="","",COUNTIFS(Registrations!$E$5:$E$204,$A73,Registrations!$H$5:$H$204,"Waitlisted"))</f>
        <v/>
      </c>
      <c r="O73" s="18">
        <f>IF(OR($A73="",$I73=""),"",MAX(0,$I73-$M73))</f>
        <v/>
      </c>
      <c r="P73" s="26">
        <f>IFERROR($M73/$I73,"")</f>
        <v/>
      </c>
      <c r="Q73" s="23">
        <f>IF(COUNTA($A73:$L73)=0,"",TEXTJOIN(" | ",TRUE,IF($A73="","Missing session ID",""),IF(AND($A73&lt;&gt;"",COUNTIF($A$5:$A$104,$A73)&gt;1),"Duplicate session ID",""),IF($B73="","Missing course title",""),IF($C73="","Missing start date",""),IF($D73="","Missing end date",""),IF(AND($C73&lt;&gt;"",$D73&lt;&gt;"",$D73&lt;$C73),"End date is before start date",""),IF($E73="","Missing start time",""),IF($F73="","Missing end time",""),IF(AND($C73=$D73,$E73&lt;&gt;"",$F73&lt;&gt;"",$F73&lt;=$E73),"End time must be after start time",""),IF($G73="","Missing delivery format",""),IF($H73="","Missing location or meeting details",""),IF($I73="","Missing capacity",""),IF(AND($I73&lt;&gt;"",$I73&lt;1),"Capacity must be at least 1",""),IF($K73="","Missing coordinator",""),IF($L73="","Missing session status",""),IF(AND($I73&lt;&gt;"",$M73&gt;$I73),"Enrolled count exceeds capacity",""),IF(AND($L73="Completed",$D73&gt;=TODAY()),"Completed status has not passed the end date","")))</f>
        <v/>
      </c>
    </row>
    <row r="74">
      <c r="A74" s="17" t="n"/>
      <c r="B74" s="17" t="n"/>
      <c r="C74" s="19" t="n"/>
      <c r="D74" s="19" t="n"/>
      <c r="E74" s="24" t="n"/>
      <c r="F74" s="24" t="n"/>
      <c r="G74" s="17" t="n"/>
      <c r="H74" s="22" t="n"/>
      <c r="I74" s="17" t="n"/>
      <c r="J74" s="25" t="n"/>
      <c r="K74" s="17" t="n"/>
      <c r="L74" s="17" t="n"/>
      <c r="M74" s="18">
        <f>IF($A74="","",COUNTIFS(Registrations!$E$5:$E$204,$A74,Registrations!$H$5:$H$204,"Enrolled"))</f>
        <v/>
      </c>
      <c r="N74" s="18">
        <f>IF($A74="","",COUNTIFS(Registrations!$E$5:$E$204,$A74,Registrations!$H$5:$H$204,"Waitlisted"))</f>
        <v/>
      </c>
      <c r="O74" s="18">
        <f>IF(OR($A74="",$I74=""),"",MAX(0,$I74-$M74))</f>
        <v/>
      </c>
      <c r="P74" s="26">
        <f>IFERROR($M74/$I74,"")</f>
        <v/>
      </c>
      <c r="Q74" s="23">
        <f>IF(COUNTA($A74:$L74)=0,"",TEXTJOIN(" | ",TRUE,IF($A74="","Missing session ID",""),IF(AND($A74&lt;&gt;"",COUNTIF($A$5:$A$104,$A74)&gt;1),"Duplicate session ID",""),IF($B74="","Missing course title",""),IF($C74="","Missing start date",""),IF($D74="","Missing end date",""),IF(AND($C74&lt;&gt;"",$D74&lt;&gt;"",$D74&lt;$C74),"End date is before start date",""),IF($E74="","Missing start time",""),IF($F74="","Missing end time",""),IF(AND($C74=$D74,$E74&lt;&gt;"",$F74&lt;&gt;"",$F74&lt;=$E74),"End time must be after start time",""),IF($G74="","Missing delivery format",""),IF($H74="","Missing location or meeting details",""),IF($I74="","Missing capacity",""),IF(AND($I74&lt;&gt;"",$I74&lt;1),"Capacity must be at least 1",""),IF($K74="","Missing coordinator",""),IF($L74="","Missing session status",""),IF(AND($I74&lt;&gt;"",$M74&gt;$I74),"Enrolled count exceeds capacity",""),IF(AND($L74="Completed",$D74&gt;=TODAY()),"Completed status has not passed the end date","")))</f>
        <v/>
      </c>
    </row>
    <row r="75">
      <c r="A75" s="17" t="n"/>
      <c r="B75" s="17" t="n"/>
      <c r="C75" s="19" t="n"/>
      <c r="D75" s="19" t="n"/>
      <c r="E75" s="24" t="n"/>
      <c r="F75" s="24" t="n"/>
      <c r="G75" s="17" t="n"/>
      <c r="H75" s="22" t="n"/>
      <c r="I75" s="17" t="n"/>
      <c r="J75" s="25" t="n"/>
      <c r="K75" s="17" t="n"/>
      <c r="L75" s="17" t="n"/>
      <c r="M75" s="18">
        <f>IF($A75="","",COUNTIFS(Registrations!$E$5:$E$204,$A75,Registrations!$H$5:$H$204,"Enrolled"))</f>
        <v/>
      </c>
      <c r="N75" s="18">
        <f>IF($A75="","",COUNTIFS(Registrations!$E$5:$E$204,$A75,Registrations!$H$5:$H$204,"Waitlisted"))</f>
        <v/>
      </c>
      <c r="O75" s="18">
        <f>IF(OR($A75="",$I75=""),"",MAX(0,$I75-$M75))</f>
        <v/>
      </c>
      <c r="P75" s="26">
        <f>IFERROR($M75/$I75,"")</f>
        <v/>
      </c>
      <c r="Q75" s="23">
        <f>IF(COUNTA($A75:$L75)=0,"",TEXTJOIN(" | ",TRUE,IF($A75="","Missing session ID",""),IF(AND($A75&lt;&gt;"",COUNTIF($A$5:$A$104,$A75)&gt;1),"Duplicate session ID",""),IF($B75="","Missing course title",""),IF($C75="","Missing start date",""),IF($D75="","Missing end date",""),IF(AND($C75&lt;&gt;"",$D75&lt;&gt;"",$D75&lt;$C75),"End date is before start date",""),IF($E75="","Missing start time",""),IF($F75="","Missing end time",""),IF(AND($C75=$D75,$E75&lt;&gt;"",$F75&lt;&gt;"",$F75&lt;=$E75),"End time must be after start time",""),IF($G75="","Missing delivery format",""),IF($H75="","Missing location or meeting details",""),IF($I75="","Missing capacity",""),IF(AND($I75&lt;&gt;"",$I75&lt;1),"Capacity must be at least 1",""),IF($K75="","Missing coordinator",""),IF($L75="","Missing session status",""),IF(AND($I75&lt;&gt;"",$M75&gt;$I75),"Enrolled count exceeds capacity",""),IF(AND($L75="Completed",$D75&gt;=TODAY()),"Completed status has not passed the end date","")))</f>
        <v/>
      </c>
    </row>
    <row r="76">
      <c r="A76" s="17" t="n"/>
      <c r="B76" s="17" t="n"/>
      <c r="C76" s="19" t="n"/>
      <c r="D76" s="19" t="n"/>
      <c r="E76" s="24" t="n"/>
      <c r="F76" s="24" t="n"/>
      <c r="G76" s="17" t="n"/>
      <c r="H76" s="22" t="n"/>
      <c r="I76" s="17" t="n"/>
      <c r="J76" s="25" t="n"/>
      <c r="K76" s="17" t="n"/>
      <c r="L76" s="17" t="n"/>
      <c r="M76" s="18">
        <f>IF($A76="","",COUNTIFS(Registrations!$E$5:$E$204,$A76,Registrations!$H$5:$H$204,"Enrolled"))</f>
        <v/>
      </c>
      <c r="N76" s="18">
        <f>IF($A76="","",COUNTIFS(Registrations!$E$5:$E$204,$A76,Registrations!$H$5:$H$204,"Waitlisted"))</f>
        <v/>
      </c>
      <c r="O76" s="18">
        <f>IF(OR($A76="",$I76=""),"",MAX(0,$I76-$M76))</f>
        <v/>
      </c>
      <c r="P76" s="26">
        <f>IFERROR($M76/$I76,"")</f>
        <v/>
      </c>
      <c r="Q76" s="23">
        <f>IF(COUNTA($A76:$L76)=0,"",TEXTJOIN(" | ",TRUE,IF($A76="","Missing session ID",""),IF(AND($A76&lt;&gt;"",COUNTIF($A$5:$A$104,$A76)&gt;1),"Duplicate session ID",""),IF($B76="","Missing course title",""),IF($C76="","Missing start date",""),IF($D76="","Missing end date",""),IF(AND($C76&lt;&gt;"",$D76&lt;&gt;"",$D76&lt;$C76),"End date is before start date",""),IF($E76="","Missing start time",""),IF($F76="","Missing end time",""),IF(AND($C76=$D76,$E76&lt;&gt;"",$F76&lt;&gt;"",$F76&lt;=$E76),"End time must be after start time",""),IF($G76="","Missing delivery format",""),IF($H76="","Missing location or meeting details",""),IF($I76="","Missing capacity",""),IF(AND($I76&lt;&gt;"",$I76&lt;1),"Capacity must be at least 1",""),IF($K76="","Missing coordinator",""),IF($L76="","Missing session status",""),IF(AND($I76&lt;&gt;"",$M76&gt;$I76),"Enrolled count exceeds capacity",""),IF(AND($L76="Completed",$D76&gt;=TODAY()),"Completed status has not passed the end date","")))</f>
        <v/>
      </c>
    </row>
    <row r="77">
      <c r="A77" s="17" t="n"/>
      <c r="B77" s="17" t="n"/>
      <c r="C77" s="19" t="n"/>
      <c r="D77" s="19" t="n"/>
      <c r="E77" s="24" t="n"/>
      <c r="F77" s="24" t="n"/>
      <c r="G77" s="17" t="n"/>
      <c r="H77" s="22" t="n"/>
      <c r="I77" s="17" t="n"/>
      <c r="J77" s="25" t="n"/>
      <c r="K77" s="17" t="n"/>
      <c r="L77" s="17" t="n"/>
      <c r="M77" s="18">
        <f>IF($A77="","",COUNTIFS(Registrations!$E$5:$E$204,$A77,Registrations!$H$5:$H$204,"Enrolled"))</f>
        <v/>
      </c>
      <c r="N77" s="18">
        <f>IF($A77="","",COUNTIFS(Registrations!$E$5:$E$204,$A77,Registrations!$H$5:$H$204,"Waitlisted"))</f>
        <v/>
      </c>
      <c r="O77" s="18">
        <f>IF(OR($A77="",$I77=""),"",MAX(0,$I77-$M77))</f>
        <v/>
      </c>
      <c r="P77" s="26">
        <f>IFERROR($M77/$I77,"")</f>
        <v/>
      </c>
      <c r="Q77" s="23">
        <f>IF(COUNTA($A77:$L77)=0,"",TEXTJOIN(" | ",TRUE,IF($A77="","Missing session ID",""),IF(AND($A77&lt;&gt;"",COUNTIF($A$5:$A$104,$A77)&gt;1),"Duplicate session ID",""),IF($B77="","Missing course title",""),IF($C77="","Missing start date",""),IF($D77="","Missing end date",""),IF(AND($C77&lt;&gt;"",$D77&lt;&gt;"",$D77&lt;$C77),"End date is before start date",""),IF($E77="","Missing start time",""),IF($F77="","Missing end time",""),IF(AND($C77=$D77,$E77&lt;&gt;"",$F77&lt;&gt;"",$F77&lt;=$E77),"End time must be after start time",""),IF($G77="","Missing delivery format",""),IF($H77="","Missing location or meeting details",""),IF($I77="","Missing capacity",""),IF(AND($I77&lt;&gt;"",$I77&lt;1),"Capacity must be at least 1",""),IF($K77="","Missing coordinator",""),IF($L77="","Missing session status",""),IF(AND($I77&lt;&gt;"",$M77&gt;$I77),"Enrolled count exceeds capacity",""),IF(AND($L77="Completed",$D77&gt;=TODAY()),"Completed status has not passed the end date","")))</f>
        <v/>
      </c>
    </row>
    <row r="78">
      <c r="A78" s="17" t="n"/>
      <c r="B78" s="17" t="n"/>
      <c r="C78" s="19" t="n"/>
      <c r="D78" s="19" t="n"/>
      <c r="E78" s="24" t="n"/>
      <c r="F78" s="24" t="n"/>
      <c r="G78" s="17" t="n"/>
      <c r="H78" s="22" t="n"/>
      <c r="I78" s="17" t="n"/>
      <c r="J78" s="25" t="n"/>
      <c r="K78" s="17" t="n"/>
      <c r="L78" s="17" t="n"/>
      <c r="M78" s="18">
        <f>IF($A78="","",COUNTIFS(Registrations!$E$5:$E$204,$A78,Registrations!$H$5:$H$204,"Enrolled"))</f>
        <v/>
      </c>
      <c r="N78" s="18">
        <f>IF($A78="","",COUNTIFS(Registrations!$E$5:$E$204,$A78,Registrations!$H$5:$H$204,"Waitlisted"))</f>
        <v/>
      </c>
      <c r="O78" s="18">
        <f>IF(OR($A78="",$I78=""),"",MAX(0,$I78-$M78))</f>
        <v/>
      </c>
      <c r="P78" s="26">
        <f>IFERROR($M78/$I78,"")</f>
        <v/>
      </c>
      <c r="Q78" s="23">
        <f>IF(COUNTA($A78:$L78)=0,"",TEXTJOIN(" | ",TRUE,IF($A78="","Missing session ID",""),IF(AND($A78&lt;&gt;"",COUNTIF($A$5:$A$104,$A78)&gt;1),"Duplicate session ID",""),IF($B78="","Missing course title",""),IF($C78="","Missing start date",""),IF($D78="","Missing end date",""),IF(AND($C78&lt;&gt;"",$D78&lt;&gt;"",$D78&lt;$C78),"End date is before start date",""),IF($E78="","Missing start time",""),IF($F78="","Missing end time",""),IF(AND($C78=$D78,$E78&lt;&gt;"",$F78&lt;&gt;"",$F78&lt;=$E78),"End time must be after start time",""),IF($G78="","Missing delivery format",""),IF($H78="","Missing location or meeting details",""),IF($I78="","Missing capacity",""),IF(AND($I78&lt;&gt;"",$I78&lt;1),"Capacity must be at least 1",""),IF($K78="","Missing coordinator",""),IF($L78="","Missing session status",""),IF(AND($I78&lt;&gt;"",$M78&gt;$I78),"Enrolled count exceeds capacity",""),IF(AND($L78="Completed",$D78&gt;=TODAY()),"Completed status has not passed the end date","")))</f>
        <v/>
      </c>
    </row>
    <row r="79">
      <c r="A79" s="17" t="n"/>
      <c r="B79" s="17" t="n"/>
      <c r="C79" s="19" t="n"/>
      <c r="D79" s="19" t="n"/>
      <c r="E79" s="24" t="n"/>
      <c r="F79" s="24" t="n"/>
      <c r="G79" s="17" t="n"/>
      <c r="H79" s="22" t="n"/>
      <c r="I79" s="17" t="n"/>
      <c r="J79" s="25" t="n"/>
      <c r="K79" s="17" t="n"/>
      <c r="L79" s="17" t="n"/>
      <c r="M79" s="18">
        <f>IF($A79="","",COUNTIFS(Registrations!$E$5:$E$204,$A79,Registrations!$H$5:$H$204,"Enrolled"))</f>
        <v/>
      </c>
      <c r="N79" s="18">
        <f>IF($A79="","",COUNTIFS(Registrations!$E$5:$E$204,$A79,Registrations!$H$5:$H$204,"Waitlisted"))</f>
        <v/>
      </c>
      <c r="O79" s="18">
        <f>IF(OR($A79="",$I79=""),"",MAX(0,$I79-$M79))</f>
        <v/>
      </c>
      <c r="P79" s="26">
        <f>IFERROR($M79/$I79,"")</f>
        <v/>
      </c>
      <c r="Q79" s="23">
        <f>IF(COUNTA($A79:$L79)=0,"",TEXTJOIN(" | ",TRUE,IF($A79="","Missing session ID",""),IF(AND($A79&lt;&gt;"",COUNTIF($A$5:$A$104,$A79)&gt;1),"Duplicate session ID",""),IF($B79="","Missing course title",""),IF($C79="","Missing start date",""),IF($D79="","Missing end date",""),IF(AND($C79&lt;&gt;"",$D79&lt;&gt;"",$D79&lt;$C79),"End date is before start date",""),IF($E79="","Missing start time",""),IF($F79="","Missing end time",""),IF(AND($C79=$D79,$E79&lt;&gt;"",$F79&lt;&gt;"",$F79&lt;=$E79),"End time must be after start time",""),IF($G79="","Missing delivery format",""),IF($H79="","Missing location or meeting details",""),IF($I79="","Missing capacity",""),IF(AND($I79&lt;&gt;"",$I79&lt;1),"Capacity must be at least 1",""),IF($K79="","Missing coordinator",""),IF($L79="","Missing session status",""),IF(AND($I79&lt;&gt;"",$M79&gt;$I79),"Enrolled count exceeds capacity",""),IF(AND($L79="Completed",$D79&gt;=TODAY()),"Completed status has not passed the end date","")))</f>
        <v/>
      </c>
    </row>
    <row r="80">
      <c r="A80" s="17" t="n"/>
      <c r="B80" s="17" t="n"/>
      <c r="C80" s="19" t="n"/>
      <c r="D80" s="19" t="n"/>
      <c r="E80" s="24" t="n"/>
      <c r="F80" s="24" t="n"/>
      <c r="G80" s="17" t="n"/>
      <c r="H80" s="22" t="n"/>
      <c r="I80" s="17" t="n"/>
      <c r="J80" s="25" t="n"/>
      <c r="K80" s="17" t="n"/>
      <c r="L80" s="17" t="n"/>
      <c r="M80" s="18">
        <f>IF($A80="","",COUNTIFS(Registrations!$E$5:$E$204,$A80,Registrations!$H$5:$H$204,"Enrolled"))</f>
        <v/>
      </c>
      <c r="N80" s="18">
        <f>IF($A80="","",COUNTIFS(Registrations!$E$5:$E$204,$A80,Registrations!$H$5:$H$204,"Waitlisted"))</f>
        <v/>
      </c>
      <c r="O80" s="18">
        <f>IF(OR($A80="",$I80=""),"",MAX(0,$I80-$M80))</f>
        <v/>
      </c>
      <c r="P80" s="26">
        <f>IFERROR($M80/$I80,"")</f>
        <v/>
      </c>
      <c r="Q80" s="23">
        <f>IF(COUNTA($A80:$L80)=0,"",TEXTJOIN(" | ",TRUE,IF($A80="","Missing session ID",""),IF(AND($A80&lt;&gt;"",COUNTIF($A$5:$A$104,$A80)&gt;1),"Duplicate session ID",""),IF($B80="","Missing course title",""),IF($C80="","Missing start date",""),IF($D80="","Missing end date",""),IF(AND($C80&lt;&gt;"",$D80&lt;&gt;"",$D80&lt;$C80),"End date is before start date",""),IF($E80="","Missing start time",""),IF($F80="","Missing end time",""),IF(AND($C80=$D80,$E80&lt;&gt;"",$F80&lt;&gt;"",$F80&lt;=$E80),"End time must be after start time",""),IF($G80="","Missing delivery format",""),IF($H80="","Missing location or meeting details",""),IF($I80="","Missing capacity",""),IF(AND($I80&lt;&gt;"",$I80&lt;1),"Capacity must be at least 1",""),IF($K80="","Missing coordinator",""),IF($L80="","Missing session status",""),IF(AND($I80&lt;&gt;"",$M80&gt;$I80),"Enrolled count exceeds capacity",""),IF(AND($L80="Completed",$D80&gt;=TODAY()),"Completed status has not passed the end date","")))</f>
        <v/>
      </c>
    </row>
    <row r="81">
      <c r="A81" s="17" t="n"/>
      <c r="B81" s="17" t="n"/>
      <c r="C81" s="19" t="n"/>
      <c r="D81" s="19" t="n"/>
      <c r="E81" s="24" t="n"/>
      <c r="F81" s="24" t="n"/>
      <c r="G81" s="17" t="n"/>
      <c r="H81" s="22" t="n"/>
      <c r="I81" s="17" t="n"/>
      <c r="J81" s="25" t="n"/>
      <c r="K81" s="17" t="n"/>
      <c r="L81" s="17" t="n"/>
      <c r="M81" s="18">
        <f>IF($A81="","",COUNTIFS(Registrations!$E$5:$E$204,$A81,Registrations!$H$5:$H$204,"Enrolled"))</f>
        <v/>
      </c>
      <c r="N81" s="18">
        <f>IF($A81="","",COUNTIFS(Registrations!$E$5:$E$204,$A81,Registrations!$H$5:$H$204,"Waitlisted"))</f>
        <v/>
      </c>
      <c r="O81" s="18">
        <f>IF(OR($A81="",$I81=""),"",MAX(0,$I81-$M81))</f>
        <v/>
      </c>
      <c r="P81" s="26">
        <f>IFERROR($M81/$I81,"")</f>
        <v/>
      </c>
      <c r="Q81" s="23">
        <f>IF(COUNTA($A81:$L81)=0,"",TEXTJOIN(" | ",TRUE,IF($A81="","Missing session ID",""),IF(AND($A81&lt;&gt;"",COUNTIF($A$5:$A$104,$A81)&gt;1),"Duplicate session ID",""),IF($B81="","Missing course title",""),IF($C81="","Missing start date",""),IF($D81="","Missing end date",""),IF(AND($C81&lt;&gt;"",$D81&lt;&gt;"",$D81&lt;$C81),"End date is before start date",""),IF($E81="","Missing start time",""),IF($F81="","Missing end time",""),IF(AND($C81=$D81,$E81&lt;&gt;"",$F81&lt;&gt;"",$F81&lt;=$E81),"End time must be after start time",""),IF($G81="","Missing delivery format",""),IF($H81="","Missing location or meeting details",""),IF($I81="","Missing capacity",""),IF(AND($I81&lt;&gt;"",$I81&lt;1),"Capacity must be at least 1",""),IF($K81="","Missing coordinator",""),IF($L81="","Missing session status",""),IF(AND($I81&lt;&gt;"",$M81&gt;$I81),"Enrolled count exceeds capacity",""),IF(AND($L81="Completed",$D81&gt;=TODAY()),"Completed status has not passed the end date","")))</f>
        <v/>
      </c>
    </row>
    <row r="82">
      <c r="A82" s="17" t="n"/>
      <c r="B82" s="17" t="n"/>
      <c r="C82" s="19" t="n"/>
      <c r="D82" s="19" t="n"/>
      <c r="E82" s="24" t="n"/>
      <c r="F82" s="24" t="n"/>
      <c r="G82" s="17" t="n"/>
      <c r="H82" s="22" t="n"/>
      <c r="I82" s="17" t="n"/>
      <c r="J82" s="25" t="n"/>
      <c r="K82" s="17" t="n"/>
      <c r="L82" s="17" t="n"/>
      <c r="M82" s="18">
        <f>IF($A82="","",COUNTIFS(Registrations!$E$5:$E$204,$A82,Registrations!$H$5:$H$204,"Enrolled"))</f>
        <v/>
      </c>
      <c r="N82" s="18">
        <f>IF($A82="","",COUNTIFS(Registrations!$E$5:$E$204,$A82,Registrations!$H$5:$H$204,"Waitlisted"))</f>
        <v/>
      </c>
      <c r="O82" s="18">
        <f>IF(OR($A82="",$I82=""),"",MAX(0,$I82-$M82))</f>
        <v/>
      </c>
      <c r="P82" s="26">
        <f>IFERROR($M82/$I82,"")</f>
        <v/>
      </c>
      <c r="Q82" s="23">
        <f>IF(COUNTA($A82:$L82)=0,"",TEXTJOIN(" | ",TRUE,IF($A82="","Missing session ID",""),IF(AND($A82&lt;&gt;"",COUNTIF($A$5:$A$104,$A82)&gt;1),"Duplicate session ID",""),IF($B82="","Missing course title",""),IF($C82="","Missing start date",""),IF($D82="","Missing end date",""),IF(AND($C82&lt;&gt;"",$D82&lt;&gt;"",$D82&lt;$C82),"End date is before start date",""),IF($E82="","Missing start time",""),IF($F82="","Missing end time",""),IF(AND($C82=$D82,$E82&lt;&gt;"",$F82&lt;&gt;"",$F82&lt;=$E82),"End time must be after start time",""),IF($G82="","Missing delivery format",""),IF($H82="","Missing location or meeting details",""),IF($I82="","Missing capacity",""),IF(AND($I82&lt;&gt;"",$I82&lt;1),"Capacity must be at least 1",""),IF($K82="","Missing coordinator",""),IF($L82="","Missing session status",""),IF(AND($I82&lt;&gt;"",$M82&gt;$I82),"Enrolled count exceeds capacity",""),IF(AND($L82="Completed",$D82&gt;=TODAY()),"Completed status has not passed the end date","")))</f>
        <v/>
      </c>
    </row>
    <row r="83">
      <c r="A83" s="17" t="n"/>
      <c r="B83" s="17" t="n"/>
      <c r="C83" s="19" t="n"/>
      <c r="D83" s="19" t="n"/>
      <c r="E83" s="24" t="n"/>
      <c r="F83" s="24" t="n"/>
      <c r="G83" s="17" t="n"/>
      <c r="H83" s="22" t="n"/>
      <c r="I83" s="17" t="n"/>
      <c r="J83" s="25" t="n"/>
      <c r="K83" s="17" t="n"/>
      <c r="L83" s="17" t="n"/>
      <c r="M83" s="18">
        <f>IF($A83="","",COUNTIFS(Registrations!$E$5:$E$204,$A83,Registrations!$H$5:$H$204,"Enrolled"))</f>
        <v/>
      </c>
      <c r="N83" s="18">
        <f>IF($A83="","",COUNTIFS(Registrations!$E$5:$E$204,$A83,Registrations!$H$5:$H$204,"Waitlisted"))</f>
        <v/>
      </c>
      <c r="O83" s="18">
        <f>IF(OR($A83="",$I83=""),"",MAX(0,$I83-$M83))</f>
        <v/>
      </c>
      <c r="P83" s="26">
        <f>IFERROR($M83/$I83,"")</f>
        <v/>
      </c>
      <c r="Q83" s="23">
        <f>IF(COUNTA($A83:$L83)=0,"",TEXTJOIN(" | ",TRUE,IF($A83="","Missing session ID",""),IF(AND($A83&lt;&gt;"",COUNTIF($A$5:$A$104,$A83)&gt;1),"Duplicate session ID",""),IF($B83="","Missing course title",""),IF($C83="","Missing start date",""),IF($D83="","Missing end date",""),IF(AND($C83&lt;&gt;"",$D83&lt;&gt;"",$D83&lt;$C83),"End date is before start date",""),IF($E83="","Missing start time",""),IF($F83="","Missing end time",""),IF(AND($C83=$D83,$E83&lt;&gt;"",$F83&lt;&gt;"",$F83&lt;=$E83),"End time must be after start time",""),IF($G83="","Missing delivery format",""),IF($H83="","Missing location or meeting details",""),IF($I83="","Missing capacity",""),IF(AND($I83&lt;&gt;"",$I83&lt;1),"Capacity must be at least 1",""),IF($K83="","Missing coordinator",""),IF($L83="","Missing session status",""),IF(AND($I83&lt;&gt;"",$M83&gt;$I83),"Enrolled count exceeds capacity",""),IF(AND($L83="Completed",$D83&gt;=TODAY()),"Completed status has not passed the end date","")))</f>
        <v/>
      </c>
    </row>
    <row r="84">
      <c r="A84" s="17" t="n"/>
      <c r="B84" s="17" t="n"/>
      <c r="C84" s="19" t="n"/>
      <c r="D84" s="19" t="n"/>
      <c r="E84" s="24" t="n"/>
      <c r="F84" s="24" t="n"/>
      <c r="G84" s="17" t="n"/>
      <c r="H84" s="22" t="n"/>
      <c r="I84" s="17" t="n"/>
      <c r="J84" s="25" t="n"/>
      <c r="K84" s="17" t="n"/>
      <c r="L84" s="17" t="n"/>
      <c r="M84" s="18">
        <f>IF($A84="","",COUNTIFS(Registrations!$E$5:$E$204,$A84,Registrations!$H$5:$H$204,"Enrolled"))</f>
        <v/>
      </c>
      <c r="N84" s="18">
        <f>IF($A84="","",COUNTIFS(Registrations!$E$5:$E$204,$A84,Registrations!$H$5:$H$204,"Waitlisted"))</f>
        <v/>
      </c>
      <c r="O84" s="18">
        <f>IF(OR($A84="",$I84=""),"",MAX(0,$I84-$M84))</f>
        <v/>
      </c>
      <c r="P84" s="26">
        <f>IFERROR($M84/$I84,"")</f>
        <v/>
      </c>
      <c r="Q84" s="23">
        <f>IF(COUNTA($A84:$L84)=0,"",TEXTJOIN(" | ",TRUE,IF($A84="","Missing session ID",""),IF(AND($A84&lt;&gt;"",COUNTIF($A$5:$A$104,$A84)&gt;1),"Duplicate session ID",""),IF($B84="","Missing course title",""),IF($C84="","Missing start date",""),IF($D84="","Missing end date",""),IF(AND($C84&lt;&gt;"",$D84&lt;&gt;"",$D84&lt;$C84),"End date is before start date",""),IF($E84="","Missing start time",""),IF($F84="","Missing end time",""),IF(AND($C84=$D84,$E84&lt;&gt;"",$F84&lt;&gt;"",$F84&lt;=$E84),"End time must be after start time",""),IF($G84="","Missing delivery format",""),IF($H84="","Missing location or meeting details",""),IF($I84="","Missing capacity",""),IF(AND($I84&lt;&gt;"",$I84&lt;1),"Capacity must be at least 1",""),IF($K84="","Missing coordinator",""),IF($L84="","Missing session status",""),IF(AND($I84&lt;&gt;"",$M84&gt;$I84),"Enrolled count exceeds capacity",""),IF(AND($L84="Completed",$D84&gt;=TODAY()),"Completed status has not passed the end date","")))</f>
        <v/>
      </c>
    </row>
    <row r="85">
      <c r="A85" s="17" t="n"/>
      <c r="B85" s="17" t="n"/>
      <c r="C85" s="19" t="n"/>
      <c r="D85" s="19" t="n"/>
      <c r="E85" s="24" t="n"/>
      <c r="F85" s="24" t="n"/>
      <c r="G85" s="17" t="n"/>
      <c r="H85" s="22" t="n"/>
      <c r="I85" s="17" t="n"/>
      <c r="J85" s="25" t="n"/>
      <c r="K85" s="17" t="n"/>
      <c r="L85" s="17" t="n"/>
      <c r="M85" s="18">
        <f>IF($A85="","",COUNTIFS(Registrations!$E$5:$E$204,$A85,Registrations!$H$5:$H$204,"Enrolled"))</f>
        <v/>
      </c>
      <c r="N85" s="18">
        <f>IF($A85="","",COUNTIFS(Registrations!$E$5:$E$204,$A85,Registrations!$H$5:$H$204,"Waitlisted"))</f>
        <v/>
      </c>
      <c r="O85" s="18">
        <f>IF(OR($A85="",$I85=""),"",MAX(0,$I85-$M85))</f>
        <v/>
      </c>
      <c r="P85" s="26">
        <f>IFERROR($M85/$I85,"")</f>
        <v/>
      </c>
      <c r="Q85" s="23">
        <f>IF(COUNTA($A85:$L85)=0,"",TEXTJOIN(" | ",TRUE,IF($A85="","Missing session ID",""),IF(AND($A85&lt;&gt;"",COUNTIF($A$5:$A$104,$A85)&gt;1),"Duplicate session ID",""),IF($B85="","Missing course title",""),IF($C85="","Missing start date",""),IF($D85="","Missing end date",""),IF(AND($C85&lt;&gt;"",$D85&lt;&gt;"",$D85&lt;$C85),"End date is before start date",""),IF($E85="","Missing start time",""),IF($F85="","Missing end time",""),IF(AND($C85=$D85,$E85&lt;&gt;"",$F85&lt;&gt;"",$F85&lt;=$E85),"End time must be after start time",""),IF($G85="","Missing delivery format",""),IF($H85="","Missing location or meeting details",""),IF($I85="","Missing capacity",""),IF(AND($I85&lt;&gt;"",$I85&lt;1),"Capacity must be at least 1",""),IF($K85="","Missing coordinator",""),IF($L85="","Missing session status",""),IF(AND($I85&lt;&gt;"",$M85&gt;$I85),"Enrolled count exceeds capacity",""),IF(AND($L85="Completed",$D85&gt;=TODAY()),"Completed status has not passed the end date","")))</f>
        <v/>
      </c>
    </row>
    <row r="86">
      <c r="A86" s="17" t="n"/>
      <c r="B86" s="17" t="n"/>
      <c r="C86" s="19" t="n"/>
      <c r="D86" s="19" t="n"/>
      <c r="E86" s="24" t="n"/>
      <c r="F86" s="24" t="n"/>
      <c r="G86" s="17" t="n"/>
      <c r="H86" s="22" t="n"/>
      <c r="I86" s="17" t="n"/>
      <c r="J86" s="25" t="n"/>
      <c r="K86" s="17" t="n"/>
      <c r="L86" s="17" t="n"/>
      <c r="M86" s="18">
        <f>IF($A86="","",COUNTIFS(Registrations!$E$5:$E$204,$A86,Registrations!$H$5:$H$204,"Enrolled"))</f>
        <v/>
      </c>
      <c r="N86" s="18">
        <f>IF($A86="","",COUNTIFS(Registrations!$E$5:$E$204,$A86,Registrations!$H$5:$H$204,"Waitlisted"))</f>
        <v/>
      </c>
      <c r="O86" s="18">
        <f>IF(OR($A86="",$I86=""),"",MAX(0,$I86-$M86))</f>
        <v/>
      </c>
      <c r="P86" s="26">
        <f>IFERROR($M86/$I86,"")</f>
        <v/>
      </c>
      <c r="Q86" s="23">
        <f>IF(COUNTA($A86:$L86)=0,"",TEXTJOIN(" | ",TRUE,IF($A86="","Missing session ID",""),IF(AND($A86&lt;&gt;"",COUNTIF($A$5:$A$104,$A86)&gt;1),"Duplicate session ID",""),IF($B86="","Missing course title",""),IF($C86="","Missing start date",""),IF($D86="","Missing end date",""),IF(AND($C86&lt;&gt;"",$D86&lt;&gt;"",$D86&lt;$C86),"End date is before start date",""),IF($E86="","Missing start time",""),IF($F86="","Missing end time",""),IF(AND($C86=$D86,$E86&lt;&gt;"",$F86&lt;&gt;"",$F86&lt;=$E86),"End time must be after start time",""),IF($G86="","Missing delivery format",""),IF($H86="","Missing location or meeting details",""),IF($I86="","Missing capacity",""),IF(AND($I86&lt;&gt;"",$I86&lt;1),"Capacity must be at least 1",""),IF($K86="","Missing coordinator",""),IF($L86="","Missing session status",""),IF(AND($I86&lt;&gt;"",$M86&gt;$I86),"Enrolled count exceeds capacity",""),IF(AND($L86="Completed",$D86&gt;=TODAY()),"Completed status has not passed the end date","")))</f>
        <v/>
      </c>
    </row>
    <row r="87">
      <c r="A87" s="17" t="n"/>
      <c r="B87" s="17" t="n"/>
      <c r="C87" s="19" t="n"/>
      <c r="D87" s="19" t="n"/>
      <c r="E87" s="24" t="n"/>
      <c r="F87" s="24" t="n"/>
      <c r="G87" s="17" t="n"/>
      <c r="H87" s="22" t="n"/>
      <c r="I87" s="17" t="n"/>
      <c r="J87" s="25" t="n"/>
      <c r="K87" s="17" t="n"/>
      <c r="L87" s="17" t="n"/>
      <c r="M87" s="18">
        <f>IF($A87="","",COUNTIFS(Registrations!$E$5:$E$204,$A87,Registrations!$H$5:$H$204,"Enrolled"))</f>
        <v/>
      </c>
      <c r="N87" s="18">
        <f>IF($A87="","",COUNTIFS(Registrations!$E$5:$E$204,$A87,Registrations!$H$5:$H$204,"Waitlisted"))</f>
        <v/>
      </c>
      <c r="O87" s="18">
        <f>IF(OR($A87="",$I87=""),"",MAX(0,$I87-$M87))</f>
        <v/>
      </c>
      <c r="P87" s="26">
        <f>IFERROR($M87/$I87,"")</f>
        <v/>
      </c>
      <c r="Q87" s="23">
        <f>IF(COUNTA($A87:$L87)=0,"",TEXTJOIN(" | ",TRUE,IF($A87="","Missing session ID",""),IF(AND($A87&lt;&gt;"",COUNTIF($A$5:$A$104,$A87)&gt;1),"Duplicate session ID",""),IF($B87="","Missing course title",""),IF($C87="","Missing start date",""),IF($D87="","Missing end date",""),IF(AND($C87&lt;&gt;"",$D87&lt;&gt;"",$D87&lt;$C87),"End date is before start date",""),IF($E87="","Missing start time",""),IF($F87="","Missing end time",""),IF(AND($C87=$D87,$E87&lt;&gt;"",$F87&lt;&gt;"",$F87&lt;=$E87),"End time must be after start time",""),IF($G87="","Missing delivery format",""),IF($H87="","Missing location or meeting details",""),IF($I87="","Missing capacity",""),IF(AND($I87&lt;&gt;"",$I87&lt;1),"Capacity must be at least 1",""),IF($K87="","Missing coordinator",""),IF($L87="","Missing session status",""),IF(AND($I87&lt;&gt;"",$M87&gt;$I87),"Enrolled count exceeds capacity",""),IF(AND($L87="Completed",$D87&gt;=TODAY()),"Completed status has not passed the end date","")))</f>
        <v/>
      </c>
    </row>
    <row r="88">
      <c r="A88" s="17" t="n"/>
      <c r="B88" s="17" t="n"/>
      <c r="C88" s="19" t="n"/>
      <c r="D88" s="19" t="n"/>
      <c r="E88" s="24" t="n"/>
      <c r="F88" s="24" t="n"/>
      <c r="G88" s="17" t="n"/>
      <c r="H88" s="22" t="n"/>
      <c r="I88" s="17" t="n"/>
      <c r="J88" s="25" t="n"/>
      <c r="K88" s="17" t="n"/>
      <c r="L88" s="17" t="n"/>
      <c r="M88" s="18">
        <f>IF($A88="","",COUNTIFS(Registrations!$E$5:$E$204,$A88,Registrations!$H$5:$H$204,"Enrolled"))</f>
        <v/>
      </c>
      <c r="N88" s="18">
        <f>IF($A88="","",COUNTIFS(Registrations!$E$5:$E$204,$A88,Registrations!$H$5:$H$204,"Waitlisted"))</f>
        <v/>
      </c>
      <c r="O88" s="18">
        <f>IF(OR($A88="",$I88=""),"",MAX(0,$I88-$M88))</f>
        <v/>
      </c>
      <c r="P88" s="26">
        <f>IFERROR($M88/$I88,"")</f>
        <v/>
      </c>
      <c r="Q88" s="23">
        <f>IF(COUNTA($A88:$L88)=0,"",TEXTJOIN(" | ",TRUE,IF($A88="","Missing session ID",""),IF(AND($A88&lt;&gt;"",COUNTIF($A$5:$A$104,$A88)&gt;1),"Duplicate session ID",""),IF($B88="","Missing course title",""),IF($C88="","Missing start date",""),IF($D88="","Missing end date",""),IF(AND($C88&lt;&gt;"",$D88&lt;&gt;"",$D88&lt;$C88),"End date is before start date",""),IF($E88="","Missing start time",""),IF($F88="","Missing end time",""),IF(AND($C88=$D88,$E88&lt;&gt;"",$F88&lt;&gt;"",$F88&lt;=$E88),"End time must be after start time",""),IF($G88="","Missing delivery format",""),IF($H88="","Missing location or meeting details",""),IF($I88="","Missing capacity",""),IF(AND($I88&lt;&gt;"",$I88&lt;1),"Capacity must be at least 1",""),IF($K88="","Missing coordinator",""),IF($L88="","Missing session status",""),IF(AND($I88&lt;&gt;"",$M88&gt;$I88),"Enrolled count exceeds capacity",""),IF(AND($L88="Completed",$D88&gt;=TODAY()),"Completed status has not passed the end date","")))</f>
        <v/>
      </c>
    </row>
    <row r="89">
      <c r="A89" s="17" t="n"/>
      <c r="B89" s="17" t="n"/>
      <c r="C89" s="19" t="n"/>
      <c r="D89" s="19" t="n"/>
      <c r="E89" s="24" t="n"/>
      <c r="F89" s="24" t="n"/>
      <c r="G89" s="17" t="n"/>
      <c r="H89" s="22" t="n"/>
      <c r="I89" s="17" t="n"/>
      <c r="J89" s="25" t="n"/>
      <c r="K89" s="17" t="n"/>
      <c r="L89" s="17" t="n"/>
      <c r="M89" s="18">
        <f>IF($A89="","",COUNTIFS(Registrations!$E$5:$E$204,$A89,Registrations!$H$5:$H$204,"Enrolled"))</f>
        <v/>
      </c>
      <c r="N89" s="18">
        <f>IF($A89="","",COUNTIFS(Registrations!$E$5:$E$204,$A89,Registrations!$H$5:$H$204,"Waitlisted"))</f>
        <v/>
      </c>
      <c r="O89" s="18">
        <f>IF(OR($A89="",$I89=""),"",MAX(0,$I89-$M89))</f>
        <v/>
      </c>
      <c r="P89" s="26">
        <f>IFERROR($M89/$I89,"")</f>
        <v/>
      </c>
      <c r="Q89" s="23">
        <f>IF(COUNTA($A89:$L89)=0,"",TEXTJOIN(" | ",TRUE,IF($A89="","Missing session ID",""),IF(AND($A89&lt;&gt;"",COUNTIF($A$5:$A$104,$A89)&gt;1),"Duplicate session ID",""),IF($B89="","Missing course title",""),IF($C89="","Missing start date",""),IF($D89="","Missing end date",""),IF(AND($C89&lt;&gt;"",$D89&lt;&gt;"",$D89&lt;$C89),"End date is before start date",""),IF($E89="","Missing start time",""),IF($F89="","Missing end time",""),IF(AND($C89=$D89,$E89&lt;&gt;"",$F89&lt;&gt;"",$F89&lt;=$E89),"End time must be after start time",""),IF($G89="","Missing delivery format",""),IF($H89="","Missing location or meeting details",""),IF($I89="","Missing capacity",""),IF(AND($I89&lt;&gt;"",$I89&lt;1),"Capacity must be at least 1",""),IF($K89="","Missing coordinator",""),IF($L89="","Missing session status",""),IF(AND($I89&lt;&gt;"",$M89&gt;$I89),"Enrolled count exceeds capacity",""),IF(AND($L89="Completed",$D89&gt;=TODAY()),"Completed status has not passed the end date","")))</f>
        <v/>
      </c>
    </row>
    <row r="90">
      <c r="A90" s="17" t="n"/>
      <c r="B90" s="17" t="n"/>
      <c r="C90" s="19" t="n"/>
      <c r="D90" s="19" t="n"/>
      <c r="E90" s="24" t="n"/>
      <c r="F90" s="24" t="n"/>
      <c r="G90" s="17" t="n"/>
      <c r="H90" s="22" t="n"/>
      <c r="I90" s="17" t="n"/>
      <c r="J90" s="25" t="n"/>
      <c r="K90" s="17" t="n"/>
      <c r="L90" s="17" t="n"/>
      <c r="M90" s="18">
        <f>IF($A90="","",COUNTIFS(Registrations!$E$5:$E$204,$A90,Registrations!$H$5:$H$204,"Enrolled"))</f>
        <v/>
      </c>
      <c r="N90" s="18">
        <f>IF($A90="","",COUNTIFS(Registrations!$E$5:$E$204,$A90,Registrations!$H$5:$H$204,"Waitlisted"))</f>
        <v/>
      </c>
      <c r="O90" s="18">
        <f>IF(OR($A90="",$I90=""),"",MAX(0,$I90-$M90))</f>
        <v/>
      </c>
      <c r="P90" s="26">
        <f>IFERROR($M90/$I90,"")</f>
        <v/>
      </c>
      <c r="Q90" s="23">
        <f>IF(COUNTA($A90:$L90)=0,"",TEXTJOIN(" | ",TRUE,IF($A90="","Missing session ID",""),IF(AND($A90&lt;&gt;"",COUNTIF($A$5:$A$104,$A90)&gt;1),"Duplicate session ID",""),IF($B90="","Missing course title",""),IF($C90="","Missing start date",""),IF($D90="","Missing end date",""),IF(AND($C90&lt;&gt;"",$D90&lt;&gt;"",$D90&lt;$C90),"End date is before start date",""),IF($E90="","Missing start time",""),IF($F90="","Missing end time",""),IF(AND($C90=$D90,$E90&lt;&gt;"",$F90&lt;&gt;"",$F90&lt;=$E90),"End time must be after start time",""),IF($G90="","Missing delivery format",""),IF($H90="","Missing location or meeting details",""),IF($I90="","Missing capacity",""),IF(AND($I90&lt;&gt;"",$I90&lt;1),"Capacity must be at least 1",""),IF($K90="","Missing coordinator",""),IF($L90="","Missing session status",""),IF(AND($I90&lt;&gt;"",$M90&gt;$I90),"Enrolled count exceeds capacity",""),IF(AND($L90="Completed",$D90&gt;=TODAY()),"Completed status has not passed the end date","")))</f>
        <v/>
      </c>
    </row>
    <row r="91">
      <c r="A91" s="17" t="n"/>
      <c r="B91" s="17" t="n"/>
      <c r="C91" s="19" t="n"/>
      <c r="D91" s="19" t="n"/>
      <c r="E91" s="24" t="n"/>
      <c r="F91" s="24" t="n"/>
      <c r="G91" s="17" t="n"/>
      <c r="H91" s="22" t="n"/>
      <c r="I91" s="17" t="n"/>
      <c r="J91" s="25" t="n"/>
      <c r="K91" s="17" t="n"/>
      <c r="L91" s="17" t="n"/>
      <c r="M91" s="18">
        <f>IF($A91="","",COUNTIFS(Registrations!$E$5:$E$204,$A91,Registrations!$H$5:$H$204,"Enrolled"))</f>
        <v/>
      </c>
      <c r="N91" s="18">
        <f>IF($A91="","",COUNTIFS(Registrations!$E$5:$E$204,$A91,Registrations!$H$5:$H$204,"Waitlisted"))</f>
        <v/>
      </c>
      <c r="O91" s="18">
        <f>IF(OR($A91="",$I91=""),"",MAX(0,$I91-$M91))</f>
        <v/>
      </c>
      <c r="P91" s="26">
        <f>IFERROR($M91/$I91,"")</f>
        <v/>
      </c>
      <c r="Q91" s="23">
        <f>IF(COUNTA($A91:$L91)=0,"",TEXTJOIN(" | ",TRUE,IF($A91="","Missing session ID",""),IF(AND($A91&lt;&gt;"",COUNTIF($A$5:$A$104,$A91)&gt;1),"Duplicate session ID",""),IF($B91="","Missing course title",""),IF($C91="","Missing start date",""),IF($D91="","Missing end date",""),IF(AND($C91&lt;&gt;"",$D91&lt;&gt;"",$D91&lt;$C91),"End date is before start date",""),IF($E91="","Missing start time",""),IF($F91="","Missing end time",""),IF(AND($C91=$D91,$E91&lt;&gt;"",$F91&lt;&gt;"",$F91&lt;=$E91),"End time must be after start time",""),IF($G91="","Missing delivery format",""),IF($H91="","Missing location or meeting details",""),IF($I91="","Missing capacity",""),IF(AND($I91&lt;&gt;"",$I91&lt;1),"Capacity must be at least 1",""),IF($K91="","Missing coordinator",""),IF($L91="","Missing session status",""),IF(AND($I91&lt;&gt;"",$M91&gt;$I91),"Enrolled count exceeds capacity",""),IF(AND($L91="Completed",$D91&gt;=TODAY()),"Completed status has not passed the end date","")))</f>
        <v/>
      </c>
    </row>
    <row r="92">
      <c r="A92" s="17" t="n"/>
      <c r="B92" s="17" t="n"/>
      <c r="C92" s="19" t="n"/>
      <c r="D92" s="19" t="n"/>
      <c r="E92" s="24" t="n"/>
      <c r="F92" s="24" t="n"/>
      <c r="G92" s="17" t="n"/>
      <c r="H92" s="22" t="n"/>
      <c r="I92" s="17" t="n"/>
      <c r="J92" s="25" t="n"/>
      <c r="K92" s="17" t="n"/>
      <c r="L92" s="17" t="n"/>
      <c r="M92" s="18">
        <f>IF($A92="","",COUNTIFS(Registrations!$E$5:$E$204,$A92,Registrations!$H$5:$H$204,"Enrolled"))</f>
        <v/>
      </c>
      <c r="N92" s="18">
        <f>IF($A92="","",COUNTIFS(Registrations!$E$5:$E$204,$A92,Registrations!$H$5:$H$204,"Waitlisted"))</f>
        <v/>
      </c>
      <c r="O92" s="18">
        <f>IF(OR($A92="",$I92=""),"",MAX(0,$I92-$M92))</f>
        <v/>
      </c>
      <c r="P92" s="26">
        <f>IFERROR($M92/$I92,"")</f>
        <v/>
      </c>
      <c r="Q92" s="23">
        <f>IF(COUNTA($A92:$L92)=0,"",TEXTJOIN(" | ",TRUE,IF($A92="","Missing session ID",""),IF(AND($A92&lt;&gt;"",COUNTIF($A$5:$A$104,$A92)&gt;1),"Duplicate session ID",""),IF($B92="","Missing course title",""),IF($C92="","Missing start date",""),IF($D92="","Missing end date",""),IF(AND($C92&lt;&gt;"",$D92&lt;&gt;"",$D92&lt;$C92),"End date is before start date",""),IF($E92="","Missing start time",""),IF($F92="","Missing end time",""),IF(AND($C92=$D92,$E92&lt;&gt;"",$F92&lt;&gt;"",$F92&lt;=$E92),"End time must be after start time",""),IF($G92="","Missing delivery format",""),IF($H92="","Missing location or meeting details",""),IF($I92="","Missing capacity",""),IF(AND($I92&lt;&gt;"",$I92&lt;1),"Capacity must be at least 1",""),IF($K92="","Missing coordinator",""),IF($L92="","Missing session status",""),IF(AND($I92&lt;&gt;"",$M92&gt;$I92),"Enrolled count exceeds capacity",""),IF(AND($L92="Completed",$D92&gt;=TODAY()),"Completed status has not passed the end date","")))</f>
        <v/>
      </c>
    </row>
    <row r="93">
      <c r="A93" s="17" t="n"/>
      <c r="B93" s="17" t="n"/>
      <c r="C93" s="19" t="n"/>
      <c r="D93" s="19" t="n"/>
      <c r="E93" s="24" t="n"/>
      <c r="F93" s="24" t="n"/>
      <c r="G93" s="17" t="n"/>
      <c r="H93" s="22" t="n"/>
      <c r="I93" s="17" t="n"/>
      <c r="J93" s="25" t="n"/>
      <c r="K93" s="17" t="n"/>
      <c r="L93" s="17" t="n"/>
      <c r="M93" s="18">
        <f>IF($A93="","",COUNTIFS(Registrations!$E$5:$E$204,$A93,Registrations!$H$5:$H$204,"Enrolled"))</f>
        <v/>
      </c>
      <c r="N93" s="18">
        <f>IF($A93="","",COUNTIFS(Registrations!$E$5:$E$204,$A93,Registrations!$H$5:$H$204,"Waitlisted"))</f>
        <v/>
      </c>
      <c r="O93" s="18">
        <f>IF(OR($A93="",$I93=""),"",MAX(0,$I93-$M93))</f>
        <v/>
      </c>
      <c r="P93" s="26">
        <f>IFERROR($M93/$I93,"")</f>
        <v/>
      </c>
      <c r="Q93" s="23">
        <f>IF(COUNTA($A93:$L93)=0,"",TEXTJOIN(" | ",TRUE,IF($A93="","Missing session ID",""),IF(AND($A93&lt;&gt;"",COUNTIF($A$5:$A$104,$A93)&gt;1),"Duplicate session ID",""),IF($B93="","Missing course title",""),IF($C93="","Missing start date",""),IF($D93="","Missing end date",""),IF(AND($C93&lt;&gt;"",$D93&lt;&gt;"",$D93&lt;$C93),"End date is before start date",""),IF($E93="","Missing start time",""),IF($F93="","Missing end time",""),IF(AND($C93=$D93,$E93&lt;&gt;"",$F93&lt;&gt;"",$F93&lt;=$E93),"End time must be after start time",""),IF($G93="","Missing delivery format",""),IF($H93="","Missing location or meeting details",""),IF($I93="","Missing capacity",""),IF(AND($I93&lt;&gt;"",$I93&lt;1),"Capacity must be at least 1",""),IF($K93="","Missing coordinator",""),IF($L93="","Missing session status",""),IF(AND($I93&lt;&gt;"",$M93&gt;$I93),"Enrolled count exceeds capacity",""),IF(AND($L93="Completed",$D93&gt;=TODAY()),"Completed status has not passed the end date","")))</f>
        <v/>
      </c>
    </row>
    <row r="94">
      <c r="A94" s="17" t="n"/>
      <c r="B94" s="17" t="n"/>
      <c r="C94" s="19" t="n"/>
      <c r="D94" s="19" t="n"/>
      <c r="E94" s="24" t="n"/>
      <c r="F94" s="24" t="n"/>
      <c r="G94" s="17" t="n"/>
      <c r="H94" s="22" t="n"/>
      <c r="I94" s="17" t="n"/>
      <c r="J94" s="25" t="n"/>
      <c r="K94" s="17" t="n"/>
      <c r="L94" s="17" t="n"/>
      <c r="M94" s="18">
        <f>IF($A94="","",COUNTIFS(Registrations!$E$5:$E$204,$A94,Registrations!$H$5:$H$204,"Enrolled"))</f>
        <v/>
      </c>
      <c r="N94" s="18">
        <f>IF($A94="","",COUNTIFS(Registrations!$E$5:$E$204,$A94,Registrations!$H$5:$H$204,"Waitlisted"))</f>
        <v/>
      </c>
      <c r="O94" s="18">
        <f>IF(OR($A94="",$I94=""),"",MAX(0,$I94-$M94))</f>
        <v/>
      </c>
      <c r="P94" s="26">
        <f>IFERROR($M94/$I94,"")</f>
        <v/>
      </c>
      <c r="Q94" s="23">
        <f>IF(COUNTA($A94:$L94)=0,"",TEXTJOIN(" | ",TRUE,IF($A94="","Missing session ID",""),IF(AND($A94&lt;&gt;"",COUNTIF($A$5:$A$104,$A94)&gt;1),"Duplicate session ID",""),IF($B94="","Missing course title",""),IF($C94="","Missing start date",""),IF($D94="","Missing end date",""),IF(AND($C94&lt;&gt;"",$D94&lt;&gt;"",$D94&lt;$C94),"End date is before start date",""),IF($E94="","Missing start time",""),IF($F94="","Missing end time",""),IF(AND($C94=$D94,$E94&lt;&gt;"",$F94&lt;&gt;"",$F94&lt;=$E94),"End time must be after start time",""),IF($G94="","Missing delivery format",""),IF($H94="","Missing location or meeting details",""),IF($I94="","Missing capacity",""),IF(AND($I94&lt;&gt;"",$I94&lt;1),"Capacity must be at least 1",""),IF($K94="","Missing coordinator",""),IF($L94="","Missing session status",""),IF(AND($I94&lt;&gt;"",$M94&gt;$I94),"Enrolled count exceeds capacity",""),IF(AND($L94="Completed",$D94&gt;=TODAY()),"Completed status has not passed the end date","")))</f>
        <v/>
      </c>
    </row>
    <row r="95">
      <c r="A95" s="17" t="n"/>
      <c r="B95" s="17" t="n"/>
      <c r="C95" s="19" t="n"/>
      <c r="D95" s="19" t="n"/>
      <c r="E95" s="24" t="n"/>
      <c r="F95" s="24" t="n"/>
      <c r="G95" s="17" t="n"/>
      <c r="H95" s="22" t="n"/>
      <c r="I95" s="17" t="n"/>
      <c r="J95" s="25" t="n"/>
      <c r="K95" s="17" t="n"/>
      <c r="L95" s="17" t="n"/>
      <c r="M95" s="18">
        <f>IF($A95="","",COUNTIFS(Registrations!$E$5:$E$204,$A95,Registrations!$H$5:$H$204,"Enrolled"))</f>
        <v/>
      </c>
      <c r="N95" s="18">
        <f>IF($A95="","",COUNTIFS(Registrations!$E$5:$E$204,$A95,Registrations!$H$5:$H$204,"Waitlisted"))</f>
        <v/>
      </c>
      <c r="O95" s="18">
        <f>IF(OR($A95="",$I95=""),"",MAX(0,$I95-$M95))</f>
        <v/>
      </c>
      <c r="P95" s="26">
        <f>IFERROR($M95/$I95,"")</f>
        <v/>
      </c>
      <c r="Q95" s="23">
        <f>IF(COUNTA($A95:$L95)=0,"",TEXTJOIN(" | ",TRUE,IF($A95="","Missing session ID",""),IF(AND($A95&lt;&gt;"",COUNTIF($A$5:$A$104,$A95)&gt;1),"Duplicate session ID",""),IF($B95="","Missing course title",""),IF($C95="","Missing start date",""),IF($D95="","Missing end date",""),IF(AND($C95&lt;&gt;"",$D95&lt;&gt;"",$D95&lt;$C95),"End date is before start date",""),IF($E95="","Missing start time",""),IF($F95="","Missing end time",""),IF(AND($C95=$D95,$E95&lt;&gt;"",$F95&lt;&gt;"",$F95&lt;=$E95),"End time must be after start time",""),IF($G95="","Missing delivery format",""),IF($H95="","Missing location or meeting details",""),IF($I95="","Missing capacity",""),IF(AND($I95&lt;&gt;"",$I95&lt;1),"Capacity must be at least 1",""),IF($K95="","Missing coordinator",""),IF($L95="","Missing session status",""),IF(AND($I95&lt;&gt;"",$M95&gt;$I95),"Enrolled count exceeds capacity",""),IF(AND($L95="Completed",$D95&gt;=TODAY()),"Completed status has not passed the end date","")))</f>
        <v/>
      </c>
    </row>
    <row r="96">
      <c r="A96" s="17" t="n"/>
      <c r="B96" s="17" t="n"/>
      <c r="C96" s="19" t="n"/>
      <c r="D96" s="19" t="n"/>
      <c r="E96" s="24" t="n"/>
      <c r="F96" s="24" t="n"/>
      <c r="G96" s="17" t="n"/>
      <c r="H96" s="22" t="n"/>
      <c r="I96" s="17" t="n"/>
      <c r="J96" s="25" t="n"/>
      <c r="K96" s="17" t="n"/>
      <c r="L96" s="17" t="n"/>
      <c r="M96" s="18">
        <f>IF($A96="","",COUNTIFS(Registrations!$E$5:$E$204,$A96,Registrations!$H$5:$H$204,"Enrolled"))</f>
        <v/>
      </c>
      <c r="N96" s="18">
        <f>IF($A96="","",COUNTIFS(Registrations!$E$5:$E$204,$A96,Registrations!$H$5:$H$204,"Waitlisted"))</f>
        <v/>
      </c>
      <c r="O96" s="18">
        <f>IF(OR($A96="",$I96=""),"",MAX(0,$I96-$M96))</f>
        <v/>
      </c>
      <c r="P96" s="26">
        <f>IFERROR($M96/$I96,"")</f>
        <v/>
      </c>
      <c r="Q96" s="23">
        <f>IF(COUNTA($A96:$L96)=0,"",TEXTJOIN(" | ",TRUE,IF($A96="","Missing session ID",""),IF(AND($A96&lt;&gt;"",COUNTIF($A$5:$A$104,$A96)&gt;1),"Duplicate session ID",""),IF($B96="","Missing course title",""),IF($C96="","Missing start date",""),IF($D96="","Missing end date",""),IF(AND($C96&lt;&gt;"",$D96&lt;&gt;"",$D96&lt;$C96),"End date is before start date",""),IF($E96="","Missing start time",""),IF($F96="","Missing end time",""),IF(AND($C96=$D96,$E96&lt;&gt;"",$F96&lt;&gt;"",$F96&lt;=$E96),"End time must be after start time",""),IF($G96="","Missing delivery format",""),IF($H96="","Missing location or meeting details",""),IF($I96="","Missing capacity",""),IF(AND($I96&lt;&gt;"",$I96&lt;1),"Capacity must be at least 1",""),IF($K96="","Missing coordinator",""),IF($L96="","Missing session status",""),IF(AND($I96&lt;&gt;"",$M96&gt;$I96),"Enrolled count exceeds capacity",""),IF(AND($L96="Completed",$D96&gt;=TODAY()),"Completed status has not passed the end date","")))</f>
        <v/>
      </c>
    </row>
    <row r="97">
      <c r="A97" s="17" t="n"/>
      <c r="B97" s="17" t="n"/>
      <c r="C97" s="19" t="n"/>
      <c r="D97" s="19" t="n"/>
      <c r="E97" s="24" t="n"/>
      <c r="F97" s="24" t="n"/>
      <c r="G97" s="17" t="n"/>
      <c r="H97" s="22" t="n"/>
      <c r="I97" s="17" t="n"/>
      <c r="J97" s="25" t="n"/>
      <c r="K97" s="17" t="n"/>
      <c r="L97" s="17" t="n"/>
      <c r="M97" s="18">
        <f>IF($A97="","",COUNTIFS(Registrations!$E$5:$E$204,$A97,Registrations!$H$5:$H$204,"Enrolled"))</f>
        <v/>
      </c>
      <c r="N97" s="18">
        <f>IF($A97="","",COUNTIFS(Registrations!$E$5:$E$204,$A97,Registrations!$H$5:$H$204,"Waitlisted"))</f>
        <v/>
      </c>
      <c r="O97" s="18">
        <f>IF(OR($A97="",$I97=""),"",MAX(0,$I97-$M97))</f>
        <v/>
      </c>
      <c r="P97" s="26">
        <f>IFERROR($M97/$I97,"")</f>
        <v/>
      </c>
      <c r="Q97" s="23">
        <f>IF(COUNTA($A97:$L97)=0,"",TEXTJOIN(" | ",TRUE,IF($A97="","Missing session ID",""),IF(AND($A97&lt;&gt;"",COUNTIF($A$5:$A$104,$A97)&gt;1),"Duplicate session ID",""),IF($B97="","Missing course title",""),IF($C97="","Missing start date",""),IF($D97="","Missing end date",""),IF(AND($C97&lt;&gt;"",$D97&lt;&gt;"",$D97&lt;$C97),"End date is before start date",""),IF($E97="","Missing start time",""),IF($F97="","Missing end time",""),IF(AND($C97=$D97,$E97&lt;&gt;"",$F97&lt;&gt;"",$F97&lt;=$E97),"End time must be after start time",""),IF($G97="","Missing delivery format",""),IF($H97="","Missing location or meeting details",""),IF($I97="","Missing capacity",""),IF(AND($I97&lt;&gt;"",$I97&lt;1),"Capacity must be at least 1",""),IF($K97="","Missing coordinator",""),IF($L97="","Missing session status",""),IF(AND($I97&lt;&gt;"",$M97&gt;$I97),"Enrolled count exceeds capacity",""),IF(AND($L97="Completed",$D97&gt;=TODAY()),"Completed status has not passed the end date","")))</f>
        <v/>
      </c>
    </row>
    <row r="98">
      <c r="A98" s="17" t="n"/>
      <c r="B98" s="17" t="n"/>
      <c r="C98" s="19" t="n"/>
      <c r="D98" s="19" t="n"/>
      <c r="E98" s="24" t="n"/>
      <c r="F98" s="24" t="n"/>
      <c r="G98" s="17" t="n"/>
      <c r="H98" s="22" t="n"/>
      <c r="I98" s="17" t="n"/>
      <c r="J98" s="25" t="n"/>
      <c r="K98" s="17" t="n"/>
      <c r="L98" s="17" t="n"/>
      <c r="M98" s="18">
        <f>IF($A98="","",COUNTIFS(Registrations!$E$5:$E$204,$A98,Registrations!$H$5:$H$204,"Enrolled"))</f>
        <v/>
      </c>
      <c r="N98" s="18">
        <f>IF($A98="","",COUNTIFS(Registrations!$E$5:$E$204,$A98,Registrations!$H$5:$H$204,"Waitlisted"))</f>
        <v/>
      </c>
      <c r="O98" s="18">
        <f>IF(OR($A98="",$I98=""),"",MAX(0,$I98-$M98))</f>
        <v/>
      </c>
      <c r="P98" s="26">
        <f>IFERROR($M98/$I98,"")</f>
        <v/>
      </c>
      <c r="Q98" s="23">
        <f>IF(COUNTA($A98:$L98)=0,"",TEXTJOIN(" | ",TRUE,IF($A98="","Missing session ID",""),IF(AND($A98&lt;&gt;"",COUNTIF($A$5:$A$104,$A98)&gt;1),"Duplicate session ID",""),IF($B98="","Missing course title",""),IF($C98="","Missing start date",""),IF($D98="","Missing end date",""),IF(AND($C98&lt;&gt;"",$D98&lt;&gt;"",$D98&lt;$C98),"End date is before start date",""),IF($E98="","Missing start time",""),IF($F98="","Missing end time",""),IF(AND($C98=$D98,$E98&lt;&gt;"",$F98&lt;&gt;"",$F98&lt;=$E98),"End time must be after start time",""),IF($G98="","Missing delivery format",""),IF($H98="","Missing location or meeting details",""),IF($I98="","Missing capacity",""),IF(AND($I98&lt;&gt;"",$I98&lt;1),"Capacity must be at least 1",""),IF($K98="","Missing coordinator",""),IF($L98="","Missing session status",""),IF(AND($I98&lt;&gt;"",$M98&gt;$I98),"Enrolled count exceeds capacity",""),IF(AND($L98="Completed",$D98&gt;=TODAY()),"Completed status has not passed the end date","")))</f>
        <v/>
      </c>
    </row>
    <row r="99">
      <c r="A99" s="17" t="n"/>
      <c r="B99" s="17" t="n"/>
      <c r="C99" s="19" t="n"/>
      <c r="D99" s="19" t="n"/>
      <c r="E99" s="24" t="n"/>
      <c r="F99" s="24" t="n"/>
      <c r="G99" s="17" t="n"/>
      <c r="H99" s="22" t="n"/>
      <c r="I99" s="17" t="n"/>
      <c r="J99" s="25" t="n"/>
      <c r="K99" s="17" t="n"/>
      <c r="L99" s="17" t="n"/>
      <c r="M99" s="18">
        <f>IF($A99="","",COUNTIFS(Registrations!$E$5:$E$204,$A99,Registrations!$H$5:$H$204,"Enrolled"))</f>
        <v/>
      </c>
      <c r="N99" s="18">
        <f>IF($A99="","",COUNTIFS(Registrations!$E$5:$E$204,$A99,Registrations!$H$5:$H$204,"Waitlisted"))</f>
        <v/>
      </c>
      <c r="O99" s="18">
        <f>IF(OR($A99="",$I99=""),"",MAX(0,$I99-$M99))</f>
        <v/>
      </c>
      <c r="P99" s="26">
        <f>IFERROR($M99/$I99,"")</f>
        <v/>
      </c>
      <c r="Q99" s="23">
        <f>IF(COUNTA($A99:$L99)=0,"",TEXTJOIN(" | ",TRUE,IF($A99="","Missing session ID",""),IF(AND($A99&lt;&gt;"",COUNTIF($A$5:$A$104,$A99)&gt;1),"Duplicate session ID",""),IF($B99="","Missing course title",""),IF($C99="","Missing start date",""),IF($D99="","Missing end date",""),IF(AND($C99&lt;&gt;"",$D99&lt;&gt;"",$D99&lt;$C99),"End date is before start date",""),IF($E99="","Missing start time",""),IF($F99="","Missing end time",""),IF(AND($C99=$D99,$E99&lt;&gt;"",$F99&lt;&gt;"",$F99&lt;=$E99),"End time must be after start time",""),IF($G99="","Missing delivery format",""),IF($H99="","Missing location or meeting details",""),IF($I99="","Missing capacity",""),IF(AND($I99&lt;&gt;"",$I99&lt;1),"Capacity must be at least 1",""),IF($K99="","Missing coordinator",""),IF($L99="","Missing session status",""),IF(AND($I99&lt;&gt;"",$M99&gt;$I99),"Enrolled count exceeds capacity",""),IF(AND($L99="Completed",$D99&gt;=TODAY()),"Completed status has not passed the end date","")))</f>
        <v/>
      </c>
    </row>
    <row r="100">
      <c r="A100" s="17" t="n"/>
      <c r="B100" s="17" t="n"/>
      <c r="C100" s="19" t="n"/>
      <c r="D100" s="19" t="n"/>
      <c r="E100" s="24" t="n"/>
      <c r="F100" s="24" t="n"/>
      <c r="G100" s="17" t="n"/>
      <c r="H100" s="22" t="n"/>
      <c r="I100" s="17" t="n"/>
      <c r="J100" s="25" t="n"/>
      <c r="K100" s="17" t="n"/>
      <c r="L100" s="17" t="n"/>
      <c r="M100" s="18">
        <f>IF($A100="","",COUNTIFS(Registrations!$E$5:$E$204,$A100,Registrations!$H$5:$H$204,"Enrolled"))</f>
        <v/>
      </c>
      <c r="N100" s="18">
        <f>IF($A100="","",COUNTIFS(Registrations!$E$5:$E$204,$A100,Registrations!$H$5:$H$204,"Waitlisted"))</f>
        <v/>
      </c>
      <c r="O100" s="18">
        <f>IF(OR($A100="",$I100=""),"",MAX(0,$I100-$M100))</f>
        <v/>
      </c>
      <c r="P100" s="26">
        <f>IFERROR($M100/$I100,"")</f>
        <v/>
      </c>
      <c r="Q100" s="23">
        <f>IF(COUNTA($A100:$L100)=0,"",TEXTJOIN(" | ",TRUE,IF($A100="","Missing session ID",""),IF(AND($A100&lt;&gt;"",COUNTIF($A$5:$A$104,$A100)&gt;1),"Duplicate session ID",""),IF($B100="","Missing course title",""),IF($C100="","Missing start date",""),IF($D100="","Missing end date",""),IF(AND($C100&lt;&gt;"",$D100&lt;&gt;"",$D100&lt;$C100),"End date is before start date",""),IF($E100="","Missing start time",""),IF($F100="","Missing end time",""),IF(AND($C100=$D100,$E100&lt;&gt;"",$F100&lt;&gt;"",$F100&lt;=$E100),"End time must be after start time",""),IF($G100="","Missing delivery format",""),IF($H100="","Missing location or meeting details",""),IF($I100="","Missing capacity",""),IF(AND($I100&lt;&gt;"",$I100&lt;1),"Capacity must be at least 1",""),IF($K100="","Missing coordinator",""),IF($L100="","Missing session status",""),IF(AND($I100&lt;&gt;"",$M100&gt;$I100),"Enrolled count exceeds capacity",""),IF(AND($L100="Completed",$D100&gt;=TODAY()),"Completed status has not passed the end date","")))</f>
        <v/>
      </c>
    </row>
    <row r="101">
      <c r="A101" s="17" t="n"/>
      <c r="B101" s="17" t="n"/>
      <c r="C101" s="19" t="n"/>
      <c r="D101" s="19" t="n"/>
      <c r="E101" s="24" t="n"/>
      <c r="F101" s="24" t="n"/>
      <c r="G101" s="17" t="n"/>
      <c r="H101" s="22" t="n"/>
      <c r="I101" s="17" t="n"/>
      <c r="J101" s="25" t="n"/>
      <c r="K101" s="17" t="n"/>
      <c r="L101" s="17" t="n"/>
      <c r="M101" s="18">
        <f>IF($A101="","",COUNTIFS(Registrations!$E$5:$E$204,$A101,Registrations!$H$5:$H$204,"Enrolled"))</f>
        <v/>
      </c>
      <c r="N101" s="18">
        <f>IF($A101="","",COUNTIFS(Registrations!$E$5:$E$204,$A101,Registrations!$H$5:$H$204,"Waitlisted"))</f>
        <v/>
      </c>
      <c r="O101" s="18">
        <f>IF(OR($A101="",$I101=""),"",MAX(0,$I101-$M101))</f>
        <v/>
      </c>
      <c r="P101" s="26">
        <f>IFERROR($M101/$I101,"")</f>
        <v/>
      </c>
      <c r="Q101" s="23">
        <f>IF(COUNTA($A101:$L101)=0,"",TEXTJOIN(" | ",TRUE,IF($A101="","Missing session ID",""),IF(AND($A101&lt;&gt;"",COUNTIF($A$5:$A$104,$A101)&gt;1),"Duplicate session ID",""),IF($B101="","Missing course title",""),IF($C101="","Missing start date",""),IF($D101="","Missing end date",""),IF(AND($C101&lt;&gt;"",$D101&lt;&gt;"",$D101&lt;$C101),"End date is before start date",""),IF($E101="","Missing start time",""),IF($F101="","Missing end time",""),IF(AND($C101=$D101,$E101&lt;&gt;"",$F101&lt;&gt;"",$F101&lt;=$E101),"End time must be after start time",""),IF($G101="","Missing delivery format",""),IF($H101="","Missing location or meeting details",""),IF($I101="","Missing capacity",""),IF(AND($I101&lt;&gt;"",$I101&lt;1),"Capacity must be at least 1",""),IF($K101="","Missing coordinator",""),IF($L101="","Missing session status",""),IF(AND($I101&lt;&gt;"",$M101&gt;$I101),"Enrolled count exceeds capacity",""),IF(AND($L101="Completed",$D101&gt;=TODAY()),"Completed status has not passed the end date","")))</f>
        <v/>
      </c>
    </row>
    <row r="102">
      <c r="A102" s="17" t="n"/>
      <c r="B102" s="17" t="n"/>
      <c r="C102" s="19" t="n"/>
      <c r="D102" s="19" t="n"/>
      <c r="E102" s="24" t="n"/>
      <c r="F102" s="24" t="n"/>
      <c r="G102" s="17" t="n"/>
      <c r="H102" s="22" t="n"/>
      <c r="I102" s="17" t="n"/>
      <c r="J102" s="25" t="n"/>
      <c r="K102" s="17" t="n"/>
      <c r="L102" s="17" t="n"/>
      <c r="M102" s="18">
        <f>IF($A102="","",COUNTIFS(Registrations!$E$5:$E$204,$A102,Registrations!$H$5:$H$204,"Enrolled"))</f>
        <v/>
      </c>
      <c r="N102" s="18">
        <f>IF($A102="","",COUNTIFS(Registrations!$E$5:$E$204,$A102,Registrations!$H$5:$H$204,"Waitlisted"))</f>
        <v/>
      </c>
      <c r="O102" s="18">
        <f>IF(OR($A102="",$I102=""),"",MAX(0,$I102-$M102))</f>
        <v/>
      </c>
      <c r="P102" s="26">
        <f>IFERROR($M102/$I102,"")</f>
        <v/>
      </c>
      <c r="Q102" s="23">
        <f>IF(COUNTA($A102:$L102)=0,"",TEXTJOIN(" | ",TRUE,IF($A102="","Missing session ID",""),IF(AND($A102&lt;&gt;"",COUNTIF($A$5:$A$104,$A102)&gt;1),"Duplicate session ID",""),IF($B102="","Missing course title",""),IF($C102="","Missing start date",""),IF($D102="","Missing end date",""),IF(AND($C102&lt;&gt;"",$D102&lt;&gt;"",$D102&lt;$C102),"End date is before start date",""),IF($E102="","Missing start time",""),IF($F102="","Missing end time",""),IF(AND($C102=$D102,$E102&lt;&gt;"",$F102&lt;&gt;"",$F102&lt;=$E102),"End time must be after start time",""),IF($G102="","Missing delivery format",""),IF($H102="","Missing location or meeting details",""),IF($I102="","Missing capacity",""),IF(AND($I102&lt;&gt;"",$I102&lt;1),"Capacity must be at least 1",""),IF($K102="","Missing coordinator",""),IF($L102="","Missing session status",""),IF(AND($I102&lt;&gt;"",$M102&gt;$I102),"Enrolled count exceeds capacity",""),IF(AND($L102="Completed",$D102&gt;=TODAY()),"Completed status has not passed the end date","")))</f>
        <v/>
      </c>
    </row>
    <row r="103">
      <c r="A103" s="17" t="n"/>
      <c r="B103" s="17" t="n"/>
      <c r="C103" s="19" t="n"/>
      <c r="D103" s="19" t="n"/>
      <c r="E103" s="24" t="n"/>
      <c r="F103" s="24" t="n"/>
      <c r="G103" s="17" t="n"/>
      <c r="H103" s="22" t="n"/>
      <c r="I103" s="17" t="n"/>
      <c r="J103" s="25" t="n"/>
      <c r="K103" s="17" t="n"/>
      <c r="L103" s="17" t="n"/>
      <c r="M103" s="18">
        <f>IF($A103="","",COUNTIFS(Registrations!$E$5:$E$204,$A103,Registrations!$H$5:$H$204,"Enrolled"))</f>
        <v/>
      </c>
      <c r="N103" s="18">
        <f>IF($A103="","",COUNTIFS(Registrations!$E$5:$E$204,$A103,Registrations!$H$5:$H$204,"Waitlisted"))</f>
        <v/>
      </c>
      <c r="O103" s="18">
        <f>IF(OR($A103="",$I103=""),"",MAX(0,$I103-$M103))</f>
        <v/>
      </c>
      <c r="P103" s="26">
        <f>IFERROR($M103/$I103,"")</f>
        <v/>
      </c>
      <c r="Q103" s="23">
        <f>IF(COUNTA($A103:$L103)=0,"",TEXTJOIN(" | ",TRUE,IF($A103="","Missing session ID",""),IF(AND($A103&lt;&gt;"",COUNTIF($A$5:$A$104,$A103)&gt;1),"Duplicate session ID",""),IF($B103="","Missing course title",""),IF($C103="","Missing start date",""),IF($D103="","Missing end date",""),IF(AND($C103&lt;&gt;"",$D103&lt;&gt;"",$D103&lt;$C103),"End date is before start date",""),IF($E103="","Missing start time",""),IF($F103="","Missing end time",""),IF(AND($C103=$D103,$E103&lt;&gt;"",$F103&lt;&gt;"",$F103&lt;=$E103),"End time must be after start time",""),IF($G103="","Missing delivery format",""),IF($H103="","Missing location or meeting details",""),IF($I103="","Missing capacity",""),IF(AND($I103&lt;&gt;"",$I103&lt;1),"Capacity must be at least 1",""),IF($K103="","Missing coordinator",""),IF($L103="","Missing session status",""),IF(AND($I103&lt;&gt;"",$M103&gt;$I103),"Enrolled count exceeds capacity",""),IF(AND($L103="Completed",$D103&gt;=TODAY()),"Completed status has not passed the end date","")))</f>
        <v/>
      </c>
    </row>
    <row r="104">
      <c r="A104" s="17" t="n"/>
      <c r="B104" s="17" t="n"/>
      <c r="C104" s="19" t="n"/>
      <c r="D104" s="19" t="n"/>
      <c r="E104" s="24" t="n"/>
      <c r="F104" s="24" t="n"/>
      <c r="G104" s="17" t="n"/>
      <c r="H104" s="22" t="n"/>
      <c r="I104" s="17" t="n"/>
      <c r="J104" s="25" t="n"/>
      <c r="K104" s="17" t="n"/>
      <c r="L104" s="17" t="n"/>
      <c r="M104" s="18">
        <f>IF($A104="","",COUNTIFS(Registrations!$E$5:$E$204,$A104,Registrations!$H$5:$H$204,"Enrolled"))</f>
        <v/>
      </c>
      <c r="N104" s="18">
        <f>IF($A104="","",COUNTIFS(Registrations!$E$5:$E$204,$A104,Registrations!$H$5:$H$204,"Waitlisted"))</f>
        <v/>
      </c>
      <c r="O104" s="18">
        <f>IF(OR($A104="",$I104=""),"",MAX(0,$I104-$M104))</f>
        <v/>
      </c>
      <c r="P104" s="26">
        <f>IFERROR($M104/$I104,"")</f>
        <v/>
      </c>
      <c r="Q104" s="23">
        <f>IF(COUNTA($A104:$L104)=0,"",TEXTJOIN(" | ",TRUE,IF($A104="","Missing session ID",""),IF(AND($A104&lt;&gt;"",COUNTIF($A$5:$A$104,$A104)&gt;1),"Duplicate session ID",""),IF($B104="","Missing course title",""),IF($C104="","Missing start date",""),IF($D104="","Missing end date",""),IF(AND($C104&lt;&gt;"",$D104&lt;&gt;"",$D104&lt;$C104),"End date is before start date",""),IF($E104="","Missing start time",""),IF($F104="","Missing end time",""),IF(AND($C104=$D104,$E104&lt;&gt;"",$F104&lt;&gt;"",$F104&lt;=$E104),"End time must be after start time",""),IF($G104="","Missing delivery format",""),IF($H104="","Missing location or meeting details",""),IF($I104="","Missing capacity",""),IF(AND($I104&lt;&gt;"",$I104&lt;1),"Capacity must be at least 1",""),IF($K104="","Missing coordinator",""),IF($L104="","Missing session status",""),IF(AND($I104&lt;&gt;"",$M104&gt;$I104),"Enrolled count exceeds capacity",""),IF(AND($L104="Completed",$D104&gt;=TODAY()),"Completed status has not passed the end date","")))</f>
        <v/>
      </c>
    </row>
  </sheetData>
  <autoFilter ref="A4:Q104"/>
  <mergeCells count="1">
    <mergeCell ref="A1:Q1"/>
  </mergeCells>
  <conditionalFormatting sqref="Q5:Q104">
    <cfRule type="expression" priority="1" dxfId="0">
      <formula>$Q5&lt;&gt;""</formula>
    </cfRule>
  </conditionalFormatting>
  <conditionalFormatting sqref="A5:A104">
    <cfRule type="expression" priority="2" dxfId="0">
      <formula>AND($A5&lt;&gt;"",COUNTIF($A$5:$A$104,$A5)&gt;1)</formula>
    </cfRule>
  </conditionalFormatting>
  <conditionalFormatting sqref="O5:O104">
    <cfRule type="expression" priority="3" dxfId="0">
      <formula>AND($O5=0,$L5="Open")</formula>
    </cfRule>
    <cfRule type="expression" priority="4" dxfId="1">
      <formula>AND($O5&gt;0,$L5="Open")</formula>
    </cfRule>
  </conditionalFormatting>
  <conditionalFormatting sqref="P5:P104">
    <cfRule type="dataBar" priority="5">
      <dataBar showValue="1">
        <cfvo type="num" val="0"/>
        <cfvo type="num" val="1"/>
        <color rgb="002F7D5B"/>
      </dataBar>
    </cfRule>
    <cfRule type="cellIs" priority="6" operator="greaterThan" dxfId="0">
      <formula>1</formula>
    </cfRule>
  </conditionalFormatting>
  <conditionalFormatting sqref="L5:L104">
    <cfRule type="expression" priority="7" dxfId="3">
      <formula>$L5="Open"</formula>
    </cfRule>
    <cfRule type="expression" priority="8" dxfId="8">
      <formula>$L5="Planned"</formula>
    </cfRule>
    <cfRule type="expression" priority="9" dxfId="4">
      <formula>$L5="Closed"</formula>
    </cfRule>
    <cfRule type="expression" priority="10" dxfId="6">
      <formula>$L5="Canceled"</formula>
    </cfRule>
    <cfRule type="expression" priority="11" dxfId="5">
      <formula>$L5="Completed"</formula>
    </cfRule>
  </conditionalFormatting>
  <conditionalFormatting sqref="M5:M104">
    <cfRule type="expression" priority="12" dxfId="0">
      <formula>$M5&gt;$I5</formula>
    </cfRule>
  </conditionalFormatting>
  <dataValidations count="7">
    <dataValidation sqref="C5:D104" showDropDown="0" showInputMessage="0" showErrorMessage="1" allowBlank="0" errorTitle="Invalid Date" error="Enter a valid date between 01/01/2020 and 12/31/2100." type="date" errorStyle="stop" operator="between">
      <formula1>DATE(2020,1,1)</formula1>
      <formula2>DATE(2100,12,31)</formula2>
    </dataValidation>
    <dataValidation sqref="E5:F104" showDropDown="0" showInputMessage="0" showErrorMessage="1" allowBlank="0" errorTitle="Invalid Time" error="Enter a valid time between 12:00 AM and 11:59 PM." type="time" errorStyle="stop" operator="between">
      <formula1>TIME(0,0,0)</formula1>
      <formula2>TIME(23,59,59)</formula2>
    </dataValidation>
    <dataValidation sqref="G5:G104" showDropDown="0" showInputMessage="0" showErrorMessage="1" allowBlank="0" errorTitle="Invalid Delivery Format" error="Select In Person, Virtual, or Hybrid." type="list" errorStyle="stop">
      <formula1>"In Person,Virtual,Hybrid"</formula1>
    </dataValidation>
    <dataValidation sqref="I5:I104" showDropDown="0" showInputMessage="0" showErrorMessage="1" allowBlank="0" errorTitle="Invalid Capacity" error="Enter a whole number from 1 through 500." type="whole" errorStyle="stop" operator="between">
      <formula1>1</formula1>
      <formula2>500</formula2>
    </dataValidation>
    <dataValidation sqref="J5:J104" showDropDown="0" showInputMessage="0" showErrorMessage="1" allowBlank="0" errorTitle="Invalid Course Fee" error="Enter an amount from $0.00 through $100,000.00." type="decimal" errorStyle="stop" operator="between">
      <formula1>0</formula1>
      <formula2>100000</formula2>
    </dataValidation>
    <dataValidation sqref="L5:L104" showDropDown="0" showInputMessage="0" showErrorMessage="1" allowBlank="0" errorTitle="Invalid Session Status" error="Select Planned, Open, Closed, Canceled, or Completed." type="list" errorStyle="stop">
      <formula1>"Planned,Open,Closed,Canceled,Completed"</formula1>
    </dataValidation>
    <dataValidation sqref="B5:B104 H5:H104 K5:K104" showDropDown="0" showInputMessage="0" showErrorMessage="1" allowBlank="0" errorTitle="Text Is Too Long" error="Limit this entry to 150 characters." type="textLength" errorStyle="stop" operator="lessThanOrEqual">
      <formula1>150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30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80" customWidth="1" min="2" max="2"/>
    <col width="3" customWidth="1" min="3" max="3"/>
    <col width="3" customWidth="1" min="4" max="4"/>
    <col width="3" customWidth="1" min="5" max="5"/>
    <col width="3" customWidth="1" min="6" max="6"/>
  </cols>
  <sheetData>
    <row r="1" ht="26" customHeight="1">
      <c r="A1" s="1" t="inlineStr">
        <is>
          <t>Course Registration Tracker Instructions</t>
        </is>
      </c>
    </row>
    <row r="2" ht="20" customHeight="1"/>
    <row r="3" ht="20" customHeight="1">
      <c r="A3" s="27" t="inlineStr">
        <is>
          <t>Section 1 — Getting Started</t>
        </is>
      </c>
      <c r="B3" s="27" t="n"/>
    </row>
    <row r="4" ht="20" customHeight="1">
      <c r="A4" s="28" t="inlineStr">
        <is>
          <t>1. Add or update sessions on the Course Sessions sheet.</t>
        </is>
      </c>
      <c r="B4" s="28" t="n"/>
    </row>
    <row r="5" ht="20" customHeight="1">
      <c r="A5" s="28" t="inlineStr">
        <is>
          <t>2. Assign each session a unique Session ID.</t>
        </is>
      </c>
      <c r="B5" s="28" t="n"/>
    </row>
    <row r="6" ht="20" customHeight="1">
      <c r="A6" s="28" t="inlineStr">
        <is>
          <t>3. Enter one registration per participant and session on the Registrations sheet.</t>
        </is>
      </c>
      <c r="B6" s="28" t="n"/>
    </row>
    <row r="7" ht="20" customHeight="1">
      <c r="A7" s="28" t="inlineStr">
        <is>
          <t>4. Select a Session ID from the validated list so the course title, format, dates, and fee populate automatically.</t>
        </is>
      </c>
      <c r="B7" s="28" t="n"/>
    </row>
    <row r="8" ht="20" customHeight="1">
      <c r="A8" s="28" t="inlineStr">
        <is>
          <t>5. Review red Data Check cells before using dashboard totals.</t>
        </is>
      </c>
      <c r="B8" s="28" t="n"/>
    </row>
    <row r="9" ht="20" customHeight="1">
      <c r="A9" s="28" t="inlineStr">
        <is>
          <t>6. Update Registration Status as registrations change.</t>
        </is>
      </c>
      <c r="B9" s="28" t="n"/>
    </row>
    <row r="10" ht="20" customHeight="1">
      <c r="A10" s="28" t="inlineStr">
        <is>
          <t>7. Enter a Completion Date only when Registration Status is Completed.</t>
        </is>
      </c>
      <c r="B10" s="28" t="n"/>
    </row>
    <row r="11" ht="20" customHeight="1"/>
    <row r="12" ht="20" customHeight="1">
      <c r="A12" s="27" t="inlineStr">
        <is>
          <t>Section 5 — Data Practices</t>
        </is>
      </c>
      <c r="B12" s="27" t="n"/>
    </row>
    <row r="13" ht="20" customHeight="1">
      <c r="A13" s="28" t="inlineStr">
        <is>
          <t>•</t>
        </is>
      </c>
      <c r="B13" s="28" t="inlineStr">
        <is>
          <t>Use internal participant identifiers and only the minimum information needed for operations.</t>
        </is>
      </c>
    </row>
    <row r="14" ht="20" customHeight="1">
      <c r="A14" s="28" t="inlineStr">
        <is>
          <t>•</t>
        </is>
      </c>
      <c r="B14" s="28" t="inlineStr">
        <is>
          <t>Do not enter sensitive personal details in the Notes field.</t>
        </is>
      </c>
    </row>
    <row r="15" ht="20" customHeight="1">
      <c r="A15" s="28" t="inlineStr">
        <is>
          <t>•</t>
        </is>
      </c>
      <c r="B15" s="28" t="inlineStr">
        <is>
          <t>Do not enter payment-card information, government identifiers, medical details, or private account credentials.</t>
        </is>
      </c>
    </row>
    <row r="16" ht="20" customHeight="1">
      <c r="A16" s="28" t="inlineStr">
        <is>
          <t>•</t>
        </is>
      </c>
      <c r="B16" s="28" t="inlineStr">
        <is>
          <t>The included people, organizations, locations, and records are fictional examples.</t>
        </is>
      </c>
    </row>
    <row r="17" ht="20" customHeight="1">
      <c r="A17" s="28" t="inlineStr">
        <is>
          <t>•</t>
        </is>
      </c>
      <c r="B17" s="28" t="inlineStr">
        <is>
          <t>This workbook is an operational tracking tool and does not make legal, accreditation, regulatory, or privacy compliance claims.</t>
        </is>
      </c>
    </row>
    <row r="18" ht="20" customHeight="1">
      <c r="A18" s="28" t="inlineStr">
        <is>
          <t>•</t>
        </is>
      </c>
      <c r="B18" s="28" t="inlineStr">
        <is>
          <t>Save the workbook in an access-controlled location appropriate for the organization’s own practices.</t>
        </is>
      </c>
    </row>
    <row r="19" ht="20" customHeight="1"/>
    <row r="20" ht="20" customHeight="1">
      <c r="A20" s="27" t="inlineStr">
        <is>
          <t>Section 6 — Capacity Logic</t>
        </is>
      </c>
      <c r="B20" s="27" t="n"/>
    </row>
    <row r="21" ht="20" customHeight="1">
      <c r="A21" s="28" t="inlineStr">
        <is>
          <t>•</t>
        </is>
      </c>
      <c r="B21" s="28" t="inlineStr">
        <is>
          <t>Enrolled Count includes only registrations with a status of Enrolled.</t>
        </is>
      </c>
    </row>
    <row r="22" ht="20" customHeight="1">
      <c r="A22" s="28" t="inlineStr">
        <is>
          <t>•</t>
        </is>
      </c>
      <c r="B22" s="28" t="inlineStr">
        <is>
          <t>Waitlisted, Completed, Canceled, and No-show records do not consume current open seats.</t>
        </is>
      </c>
    </row>
    <row r="23" ht="20" customHeight="1">
      <c r="A23" s="28" t="inlineStr">
        <is>
          <t>•</t>
        </is>
      </c>
      <c r="B23" s="28" t="inlineStr">
        <is>
          <t>Open Seats equals Capacity minus Enrolled Count and never displays a negative number.</t>
        </is>
      </c>
    </row>
    <row r="24" ht="20" customHeight="1">
      <c r="A24" s="28" t="inlineStr">
        <is>
          <t>•</t>
        </is>
      </c>
      <c r="B24" s="28" t="inlineStr">
        <is>
          <t>A session is still flagged if Enrolled Count exceeds Capacity.</t>
        </is>
      </c>
    </row>
    <row r="25" ht="20" customHeight="1">
      <c r="A25" s="28" t="inlineStr">
        <is>
          <t>•</t>
        </is>
      </c>
      <c r="B25" s="28" t="inlineStr">
        <is>
          <t>Dashboard upcoming-session metrics use the current date returned by Excel’s TODAY() function.</t>
        </is>
      </c>
    </row>
    <row r="26" ht="20" customHeight="1"/>
    <row r="27" ht="20" customHeight="1">
      <c r="A27" s="27" t="inlineStr">
        <is>
          <t>Navigation</t>
        </is>
      </c>
      <c r="B27" s="27" t="n"/>
    </row>
    <row r="28" ht="20" customHeight="1">
      <c r="A28" s="15" t="inlineStr">
        <is>
          <t>Go to Dashboard</t>
        </is>
      </c>
    </row>
    <row r="29" ht="20" customHeight="1">
      <c r="A29" s="15" t="inlineStr">
        <is>
          <t>Go to Registrations</t>
        </is>
      </c>
    </row>
    <row r="30" ht="20" customHeight="1">
      <c r="A30" s="15" t="inlineStr">
        <is>
          <t>Go to Course Sessions</t>
        </is>
      </c>
    </row>
  </sheetData>
  <mergeCells count="1">
    <mergeCell ref="A1:F1"/>
  </mergeCells>
  <hyperlinks>
    <hyperlink xmlns:r="http://schemas.openxmlformats.org/officeDocument/2006/relationships" ref="A28" r:id="rId1"/>
    <hyperlink xmlns:r="http://schemas.openxmlformats.org/officeDocument/2006/relationships" ref="A29" r:id="rId2"/>
    <hyperlink xmlns:r="http://schemas.openxmlformats.org/officeDocument/2006/relationships" ref="A30" r:id="rId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2026-09-06T09:17:07Z</dcterms:created>
  <dcterms:modified xmlns:dcterms="http://purl.org/dc/terms/" xmlns:xsi="http://www.w3.org/2001/XMLSchema-instance" xsi:type="dcterms:W3CDTF">2026-09-06T09:17:08+00:00Z</dcterms:modified>
</cp:coreProperties>
</file>