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Absence Log" sheetId="2" state="visible" r:id="rId2"/>
    <sheet xmlns:r="http://schemas.openxmlformats.org/officeDocument/2006/relationships" name="Lists &amp; Settings" sheetId="3" state="visible" r:id="rId3"/>
    <sheet xmlns:r="http://schemas.openxmlformats.org/officeDocument/2006/relationships" name="Instructions" sheetId="4" state="visible" r:id="rId4"/>
  </sheets>
  <definedNames>
    <definedName name="_xlnm.Print_Area" localSheetId="0">'Dashboard'!$A$1:$P$32</definedName>
    <definedName name="_xlnm._FilterDatabase" localSheetId="1" hidden="1">'Absence Log'!$A$1:$V$201</definedName>
    <definedName name="_xlnm.Print_Area" localSheetId="1">'Absence Log'!$A$1:$V$201</definedName>
  </definedNames>
  <calcPr calcId="124519" calcMode="auto" fullCalcOnLoad="1" forceFullCalc="1"/>
</workbook>
</file>

<file path=xl/styles.xml><?xml version="1.0" encoding="utf-8"?>
<styleSheet xmlns="http://schemas.openxmlformats.org/spreadsheetml/2006/main">
  <numFmts count="1">
    <numFmt numFmtId="164" formatCode="mm/dd/yyyy"/>
  </numFmts>
  <fonts count="11">
    <font>
      <name val="Calibri"/>
      <family val="2"/>
      <color theme="1"/>
      <sz val="11"/>
      <scheme val="minor"/>
    </font>
    <font>
      <name val="Aptos"/>
      <b val="1"/>
      <color rgb="00FFFFFF"/>
      <sz val="11"/>
    </font>
    <font>
      <name val="Aptos"/>
      <color rgb="0024343A"/>
      <sz val="10"/>
    </font>
    <font>
      <name val="Aptos"/>
      <i val="1"/>
      <color rgb="0024343A"/>
      <sz val="9"/>
    </font>
    <font>
      <name val="Aptos Display"/>
      <b val="1"/>
      <color rgb="00183B4E"/>
      <sz val="22"/>
    </font>
    <font>
      <name val="Aptos"/>
      <i val="1"/>
      <color rgb="002F6F73"/>
      <sz val="11"/>
    </font>
    <font>
      <name val="Aptos"/>
      <b val="1"/>
      <color rgb="0024343A"/>
      <sz val="11"/>
    </font>
    <font>
      <name val="Aptos Display"/>
      <b val="1"/>
      <color rgb="00183B4E"/>
      <sz val="18"/>
    </font>
    <font>
      <name val="Aptos"/>
      <b val="1"/>
      <color rgb="00FFFFFF"/>
      <sz val="12"/>
    </font>
    <font>
      <name val="Aptos"/>
      <color rgb="0024343A"/>
      <sz val="11"/>
    </font>
    <font>
      <name val="Aptos Display"/>
      <b val="1"/>
      <color rgb="00183B4E"/>
      <sz val="20"/>
    </font>
  </fonts>
  <fills count="7">
    <fill>
      <patternFill/>
    </fill>
    <fill>
      <patternFill patternType="gray125"/>
    </fill>
    <fill>
      <patternFill patternType="solid">
        <fgColor rgb="00183B4E"/>
      </patternFill>
    </fill>
    <fill>
      <patternFill patternType="solid">
        <fgColor rgb="00DCEEF7"/>
      </patternFill>
    </fill>
    <fill>
      <patternFill patternType="solid">
        <fgColor rgb="00E7EAEC"/>
      </patternFill>
    </fill>
    <fill>
      <patternFill patternType="solid">
        <fgColor rgb="00FFFFFF"/>
      </patternFill>
    </fill>
    <fill>
      <patternFill patternType="solid">
        <fgColor rgb="002F6F73"/>
      </patternFill>
    </fill>
  </fills>
  <borders count="3">
    <border>
      <left/>
      <right/>
      <top/>
      <bottom/>
      <diagonal/>
    </border>
    <border>
      <left style="thin">
        <color rgb="00C9D7D9"/>
      </left>
      <right style="thin">
        <color rgb="00C9D7D9"/>
      </right>
      <top style="thin">
        <color rgb="00C9D7D9"/>
      </top>
      <bottom style="thin">
        <color rgb="00C9D7D9"/>
      </bottom>
    </border>
    <border>
      <bottom style="thin">
        <color rgb="00C9D7D9"/>
      </bottom>
    </border>
  </borders>
  <cellStyleXfs count="1">
    <xf numFmtId="0" fontId="0" fillId="0" borderId="0"/>
  </cellStyleXfs>
  <cellXfs count="34">
    <xf numFmtId="0" fontId="0" fillId="0" borderId="0" pivotButton="0" quotePrefix="0" xfId="0"/>
    <xf numFmtId="0" fontId="4" fillId="0" borderId="0" pivotButton="0" quotePrefix="0" xfId="0"/>
    <xf numFmtId="0" fontId="5" fillId="0" borderId="0" pivotButton="0" quotePrefix="0" xfId="0"/>
    <xf numFmtId="0" fontId="1" fillId="6" borderId="1" pivotButton="0" quotePrefix="0" xfId="0"/>
    <xf numFmtId="0" fontId="6" fillId="0" borderId="0" pivotButton="0" quotePrefix="0" xfId="0"/>
    <xf numFmtId="164" fontId="0" fillId="3" borderId="1" pivotButton="0" quotePrefix="0" xfId="0"/>
    <xf numFmtId="0" fontId="0" fillId="0" borderId="1" pivotButton="0" quotePrefix="0" xfId="0"/>
    <xf numFmtId="0" fontId="1" fillId="2" borderId="1" applyAlignment="1" pivotButton="0" quotePrefix="0" xfId="0">
      <alignment horizontal="center" vertical="center"/>
    </xf>
    <xf numFmtId="1" fontId="7" fillId="4" borderId="1" applyAlignment="1" pivotButton="0" quotePrefix="0" xfId="0">
      <alignment horizontal="center" vertical="center"/>
    </xf>
    <xf numFmtId="2" fontId="7" fillId="4" borderId="1" applyAlignment="1" pivotButton="0" quotePrefix="0" xfId="0">
      <alignment horizontal="center" vertical="center"/>
    </xf>
    <xf numFmtId="0" fontId="8" fillId="6" borderId="1" pivotButton="0" quotePrefix="0" xfId="0"/>
    <xf numFmtId="0" fontId="9" fillId="0" borderId="1" pivotButton="0" quotePrefix="0" xfId="0"/>
    <xf numFmtId="0" fontId="6" fillId="4" borderId="1" applyAlignment="1" pivotButton="0" quotePrefix="0" xfId="0">
      <alignment horizontal="center" vertical="center"/>
    </xf>
    <xf numFmtId="0" fontId="1" fillId="2" borderId="1" applyAlignment="1" pivotButton="0" quotePrefix="0" xfId="0">
      <alignment horizontal="center" vertical="center" wrapText="1"/>
    </xf>
    <xf numFmtId="0" fontId="2" fillId="3" borderId="1" applyAlignment="1" pivotButton="0" quotePrefix="0" xfId="0">
      <alignment vertical="top"/>
    </xf>
    <xf numFmtId="164" fontId="2" fillId="3" borderId="1" applyAlignment="1" pivotButton="0" quotePrefix="0" xfId="0">
      <alignment vertical="top"/>
    </xf>
    <xf numFmtId="2" fontId="2" fillId="3" borderId="1" applyAlignment="1" pivotButton="0" quotePrefix="0" xfId="0">
      <alignment vertical="top"/>
    </xf>
    <xf numFmtId="0" fontId="2" fillId="3" borderId="1" applyAlignment="1" pivotButton="0" quotePrefix="0" xfId="0">
      <alignment vertical="top" wrapText="1"/>
    </xf>
    <xf numFmtId="0" fontId="2" fillId="4" borderId="1" applyAlignment="1" pivotButton="0" quotePrefix="0" xfId="0">
      <alignment vertical="top" wrapText="1"/>
    </xf>
    <xf numFmtId="0" fontId="2" fillId="5" borderId="1" applyAlignment="1" pivotButton="0" quotePrefix="0" xfId="0">
      <alignment vertical="top"/>
    </xf>
    <xf numFmtId="164" fontId="2" fillId="5" borderId="1" applyAlignment="1" pivotButton="0" quotePrefix="0" xfId="0">
      <alignment vertical="top"/>
    </xf>
    <xf numFmtId="2" fontId="2" fillId="5" borderId="1" applyAlignment="1" pivotButton="0" quotePrefix="0" xfId="0">
      <alignment vertical="top"/>
    </xf>
    <xf numFmtId="0" fontId="2" fillId="5" borderId="1" applyAlignment="1" pivotButton="0" quotePrefix="0" xfId="0">
      <alignment vertical="top" wrapText="1"/>
    </xf>
    <xf numFmtId="0" fontId="1" fillId="2" borderId="0" applyAlignment="1" pivotButton="0" quotePrefix="0" xfId="0">
      <alignment horizontal="left" vertical="center"/>
    </xf>
    <xf numFmtId="0" fontId="0" fillId="3" borderId="1" pivotButton="0" quotePrefix="0" xfId="0"/>
    <xf numFmtId="0" fontId="0" fillId="0" borderId="0" applyAlignment="1" pivotButton="0" quotePrefix="0" xfId="0">
      <alignment horizontal="left" vertical="top" wrapText="1"/>
    </xf>
    <xf numFmtId="0" fontId="2" fillId="3" borderId="1" applyAlignment="1" pivotButton="0" quotePrefix="0" xfId="0">
      <alignment horizontal="left" vertical="center"/>
    </xf>
    <xf numFmtId="0" fontId="3" fillId="0" borderId="0" applyAlignment="1" pivotButton="0" quotePrefix="0" xfId="0">
      <alignment horizontal="left" vertical="top" wrapText="1"/>
    </xf>
    <xf numFmtId="0" fontId="10" fillId="5" borderId="2" applyAlignment="1" pivotButton="0" quotePrefix="0" xfId="0">
      <alignment horizontal="left" vertical="top" wrapText="1"/>
    </xf>
    <xf numFmtId="0" fontId="8" fillId="6" borderId="2" applyAlignment="1" pivotButton="0" quotePrefix="0" xfId="0">
      <alignment horizontal="left" vertical="top" wrapText="1"/>
    </xf>
    <xf numFmtId="0" fontId="9" fillId="0" borderId="2" applyAlignment="1" pivotButton="0" quotePrefix="0" xfId="0">
      <alignment horizontal="left" vertical="top" wrapText="1"/>
    </xf>
    <xf numFmtId="164" fontId="0" fillId="3" borderId="1" pivotButton="0" quotePrefix="0" xfId="0"/>
    <xf numFmtId="164" fontId="2" fillId="3" borderId="1" applyAlignment="1" pivotButton="0" quotePrefix="0" xfId="0">
      <alignment vertical="top"/>
    </xf>
    <xf numFmtId="164" fontId="2" fillId="5" borderId="1" applyAlignment="1" pivotButton="0" quotePrefix="0" xfId="0">
      <alignment vertical="top"/>
    </xf>
  </cellXfs>
  <cellStyles count="1">
    <cellStyle name="Normal" xfId="0" builtinId="0" hidden="0"/>
  </cellStyles>
  <dxfs count="6">
    <dxf>
      <font>
        <name val="Aptos"/>
        <b val="1"/>
        <color rgb="00FFFFFF"/>
        <sz val="10"/>
      </font>
      <fill>
        <patternFill patternType="solid">
          <fgColor rgb="00B7473A"/>
        </patternFill>
      </fill>
    </dxf>
    <dxf>
      <font>
        <name val="Aptos"/>
        <b val="1"/>
        <color rgb="0024343A"/>
        <sz val="10"/>
      </font>
      <fill>
        <patternFill patternType="solid">
          <fgColor rgb="00F6D66A"/>
        </patternFill>
      </fill>
    </dxf>
    <dxf>
      <font>
        <name val="Aptos"/>
        <color rgb="008B1E16"/>
        <sz val="10"/>
      </font>
      <fill>
        <patternFill patternType="solid">
          <fgColor rgb="00F4D7D3"/>
        </patternFill>
      </fill>
    </dxf>
    <dxf>
      <font>
        <name val="Aptos"/>
        <color rgb="0017583D"/>
        <sz val="10"/>
      </font>
      <fill>
        <patternFill patternType="solid">
          <fgColor rgb="00DCEFE5"/>
        </patternFill>
      </fill>
    </dxf>
    <dxf>
      <font>
        <name val="Aptos"/>
        <b val="1"/>
        <color rgb="0024343A"/>
        <sz val="10"/>
      </font>
      <fill>
        <patternFill patternType="solid">
          <fgColor rgb="00F4B183"/>
        </patternFill>
      </fill>
    </dxf>
    <dxf>
      <font>
        <name val="Aptos"/>
        <b val="1"/>
        <color rgb="0024343A"/>
        <sz val="10"/>
      </font>
      <fill>
        <patternFill patternType="solid">
          <fgColor rgb="00D9DE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Records by Review Outcome</a:t>
            </a:r>
          </a:p>
        </rich>
      </tx>
    </title>
    <plotArea>
      <barChart>
        <barDir val="col"/>
        <grouping val="clustered"/>
        <ser>
          <idx val="0"/>
          <order val="0"/>
          <tx>
            <strRef>
              <f>'Dashboard'!K2</f>
            </strRef>
          </tx>
          <spPr>
            <a:ln xmlns:a="http://schemas.openxmlformats.org/drawingml/2006/main">
              <a:prstDash val="solid"/>
            </a:ln>
          </spPr>
          <cat>
            <numRef>
              <f>'Dashboard'!$J$3:$J$6</f>
            </numRef>
          </cat>
          <val>
            <numRef>
              <f>'Dashboard'!$K$3:$K$6</f>
            </numRef>
          </val>
        </ser>
        <dLbls>
          <showVal val="1"/>
        </dLbls>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title>
          <tx>
            <rich>
              <a:bodyPr xmlns:a="http://schemas.openxmlformats.org/drawingml/2006/main"/>
              <a:p xmlns:a="http://schemas.openxmlformats.org/drawingml/2006/main">
                <a:pPr>
                  <a:defRPr/>
                </a:pPr>
                <a:r>
                  <a:t>Records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Absence Records by Program</a:t>
            </a:r>
          </a:p>
        </rich>
      </tx>
    </title>
    <plotArea>
      <barChart>
        <barDir val="bar"/>
        <grouping val="clustered"/>
        <ser>
          <idx val="0"/>
          <order val="0"/>
          <tx>
            <strRef>
              <f>'Dashboard'!N2</f>
            </strRef>
          </tx>
          <spPr>
            <a:ln xmlns:a="http://schemas.openxmlformats.org/drawingml/2006/main">
              <a:prstDash val="solid"/>
            </a:ln>
          </spPr>
          <cat>
            <numRef>
              <f>'Dashboard'!$M$3:$M$8</f>
            </numRef>
          </cat>
          <val>
            <numRef>
              <f>'Dashboard'!$N$3:$N$8</f>
            </numRef>
          </val>
        </ser>
        <dLbls>
          <showVal val="1"/>
        </dLbls>
        <gapWidth val="150"/>
        <axId val="10"/>
        <axId val="100"/>
      </barChart>
      <catAx>
        <axId val="10"/>
        <scaling>
          <orientation val="minMax"/>
          <min val="0"/>
        </scaling>
        <axPos val="l"/>
        <title>
          <tx>
            <rich>
              <a:bodyPr xmlns:a="http://schemas.openxmlformats.org/drawingml/2006/main"/>
              <a:p xmlns:a="http://schemas.openxmlformats.org/drawingml/2006/main">
                <a:pPr>
                  <a:defRPr/>
                </a:pPr>
                <a:r>
                  <a:t>Records</a:t>
                </a:r>
              </a:p>
            </rich>
          </tx>
        </title>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omments/comment1.xml><?xml version="1.0" encoding="utf-8"?>
<comments xmlns="http://schemas.openxmlformats.org/spreadsheetml/2006/main">
  <authors>
    <author>Workbook Administrator</author>
  </authors>
  <commentList>
    <comment ref="T1" authorId="0" shapeId="0">
      <text>
        <t>Calculated field. Do not overwrite.</t>
      </text>
    </comment>
    <comment ref="U1" authorId="0" shapeId="0">
      <text>
        <t>Calculated field. Do not overwrite.</t>
      </text>
    </comment>
    <comment ref="V1" authorId="0" shapeId="0">
      <text>
        <t>Calculated field. Do not overwrite.</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16</row>
      <rowOff>0</rowOff>
    </from>
    <ext cx="5112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16</row>
      <rowOff>0</rowOff>
    </from>
    <ext cx="5616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Absences" displayName="tblAbsences" ref="A1:V201" headerRowCount="1">
  <autoFilter ref="A1:V201"/>
  <tableColumns count="22">
    <tableColumn id="1" name="Record ID"/>
    <tableColumn id="2" name="Participant ID"/>
    <tableColumn id="3" name="Participant Name"/>
    <tableColumn id="4" name="Program"/>
    <tableColumn id="5" name="Cohort"/>
    <tableColumn id="6" name="Attendance Event"/>
    <tableColumn id="7" name="Absence Date"/>
    <tableColumn id="8" name="Scheduled Hours"/>
    <tableColumn id="9" name="Reported Date"/>
    <tableColumn id="10" name="Documentation Required"/>
    <tableColumn id="11" name="Documentation Category"/>
    <tableColumn id="12" name="Documentation Due Date"/>
    <tableColumn id="13" name="Documentation Received Date"/>
    <tableColumn id="14" name="Reviewer"/>
    <tableColumn id="15" name="Review Outcome"/>
    <tableColumn id="16" name="Decision Date"/>
    <tableColumn id="17" name="Follow-Up Needed"/>
    <tableColumn id="18" name="Follow-Up Date"/>
    <tableColumn id="19" name="Notes"/>
    <tableColumn id="20" name="Documentation Status"/>
    <tableColumn id="21" name="Submission Timing"/>
    <tableColumn id="22" name="Data Check"/>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N101"/>
  <sheetViews>
    <sheetView showGridLines="0" workbookViewId="0">
      <pane ySplit="3" topLeftCell="A4" activePane="bottomLeft" state="frozen"/>
      <selection pane="bottomLeft" activeCell="A1" sqref="A1"/>
    </sheetView>
  </sheetViews>
  <sheetFormatPr baseColWidth="8" defaultRowHeight="15"/>
  <cols>
    <col width="31" customWidth="1" min="1" max="1"/>
    <col width="13" customWidth="1" min="2" max="2"/>
    <col width="3" customWidth="1" min="3" max="3"/>
    <col width="25" customWidth="1" min="4" max="4"/>
    <col width="13" customWidth="1" min="5" max="5"/>
    <col width="3" customWidth="1" min="6" max="6"/>
    <col width="28" customWidth="1" min="7" max="7"/>
    <col width="13" customWidth="1" min="8" max="8"/>
    <col width="3" customWidth="1" min="9" max="9"/>
    <col width="18" customWidth="1" min="10" max="10"/>
    <col width="14" customWidth="1" min="11" max="11"/>
    <col width="3" customWidth="1" min="12" max="12"/>
    <col width="29" customWidth="1" min="13" max="13"/>
    <col width="16" customWidth="1" min="14" max="14"/>
    <col width="3" customWidth="1" min="15" max="15"/>
    <col width="15" customWidth="1" min="16" max="16"/>
  </cols>
  <sheetData>
    <row r="1">
      <c r="A1" s="1" t="inlineStr">
        <is>
          <t>Excused Absence Documentation Dashboard</t>
        </is>
      </c>
    </row>
    <row r="2">
      <c r="A2" s="2" t="inlineStr">
        <is>
          <t>Operational status of absence documentation and internal review</t>
        </is>
      </c>
      <c r="J2" s="3" t="inlineStr">
        <is>
          <t>Review Outcome</t>
        </is>
      </c>
      <c r="K2" s="3" t="inlineStr">
        <is>
          <t>Record Count</t>
        </is>
      </c>
      <c r="M2" s="3" t="inlineStr">
        <is>
          <t>Program</t>
        </is>
      </c>
      <c r="N2" s="3" t="inlineStr">
        <is>
          <t>Absence Records</t>
        </is>
      </c>
    </row>
    <row r="3">
      <c r="A3" s="4" t="inlineStr">
        <is>
          <t>As of Date</t>
        </is>
      </c>
      <c r="B3" s="31">
        <f>'Lists &amp; Settings'!$B$2</f>
        <v/>
      </c>
      <c r="J3" s="6" t="inlineStr">
        <is>
          <t>Pending</t>
        </is>
      </c>
      <c r="K3" s="6">
        <f>COUNTIFS(tblAbsences[Record ID],"&lt;&gt;",tblAbsences[Review Outcome],J3)</f>
        <v/>
      </c>
      <c r="M3" s="6" t="inlineStr">
        <is>
          <t>Allied Health Foundations</t>
        </is>
      </c>
      <c r="N3" s="6">
        <f>COUNTIFS(tblAbsences[Record ID],"&lt;&gt;",tblAbsences[Program],M3)</f>
        <v/>
      </c>
    </row>
    <row r="4">
      <c r="J4" s="6" t="inlineStr">
        <is>
          <t>Excused</t>
        </is>
      </c>
      <c r="K4" s="6">
        <f>COUNTIFS(tblAbsences[Record ID],"&lt;&gt;",tblAbsences[Review Outcome],J4)</f>
        <v/>
      </c>
      <c r="M4" s="6" t="inlineStr">
        <is>
          <t>Business Skills Lab</t>
        </is>
      </c>
      <c r="N4" s="6">
        <f>COUNTIFS(tblAbsences[Record ID],"&lt;&gt;",tblAbsences[Program],M4)</f>
        <v/>
      </c>
    </row>
    <row r="5">
      <c r="A5" s="7" t="inlineStr">
        <is>
          <t>Total Absence Records</t>
        </is>
      </c>
      <c r="D5" s="7" t="inlineStr">
        <is>
          <t>Pending Review</t>
        </is>
      </c>
      <c r="G5" s="7" t="inlineStr">
        <is>
          <t>Overdue Documentation</t>
        </is>
      </c>
      <c r="J5" s="6" t="inlineStr">
        <is>
          <t>Not Excused</t>
        </is>
      </c>
      <c r="K5" s="6">
        <f>COUNTIFS(tblAbsences[Record ID],"&lt;&gt;",tblAbsences[Review Outcome],J5)</f>
        <v/>
      </c>
      <c r="M5" s="6" t="inlineStr">
        <is>
          <t>Digital Support Academy</t>
        </is>
      </c>
      <c r="N5" s="6">
        <f>COUNTIFS(tblAbsences[Record ID],"&lt;&gt;",tblAbsences[Program],M5)</f>
        <v/>
      </c>
    </row>
    <row r="6">
      <c r="A6" s="8">
        <f>COUNTIF(tblAbsences[Record ID],"&lt;&gt;")</f>
        <v/>
      </c>
      <c r="D6" s="8">
        <f>COUNTIFS(tblAbsences[Record ID],"&lt;&gt;",tblAbsences[Review Outcome],"Pending")</f>
        <v/>
      </c>
      <c r="G6" s="8">
        <f>COUNTIFS(tblAbsences[Record ID],"&lt;&gt;",tblAbsences[Documentation Status],"Overdue")</f>
        <v/>
      </c>
      <c r="J6" s="6" t="inlineStr">
        <is>
          <t>Withdrawn</t>
        </is>
      </c>
      <c r="K6" s="6">
        <f>COUNTIFS(tblAbsences[Record ID],"&lt;&gt;",tblAbsences[Review Outcome],J6)</f>
        <v/>
      </c>
      <c r="M6" s="6" t="inlineStr">
        <is>
          <t>Manufacturing Basics</t>
        </is>
      </c>
      <c r="N6" s="6">
        <f>COUNTIFS(tblAbsences[Record ID],"&lt;&gt;",tblAbsences[Program],M6)</f>
        <v/>
      </c>
    </row>
    <row r="7">
      <c r="K7">
        <f>""</f>
        <v/>
      </c>
      <c r="M7" s="6" t="inlineStr">
        <is>
          <t>Community Leadership</t>
        </is>
      </c>
      <c r="N7" s="6">
        <f>COUNTIFS(tblAbsences[Record ID],"&lt;&gt;",tblAbsences[Program],M7)</f>
        <v/>
      </c>
    </row>
    <row r="8">
      <c r="A8" s="7" t="inlineStr">
        <is>
          <t>Due in 7 Days</t>
        </is>
      </c>
      <c r="D8" s="7" t="inlineStr">
        <is>
          <t>Excused Records</t>
        </is>
      </c>
      <c r="G8" s="7" t="inlineStr">
        <is>
          <t>Scheduled Hours Logged</t>
        </is>
      </c>
      <c r="K8">
        <f>""</f>
        <v/>
      </c>
      <c r="M8" s="6" t="inlineStr">
        <is>
          <t>Workforce Readiness</t>
        </is>
      </c>
      <c r="N8" s="6">
        <f>COUNTIFS(tblAbsences[Record ID],"&lt;&gt;",tblAbsences[Program],M8)</f>
        <v/>
      </c>
    </row>
    <row r="9">
      <c r="A9" s="8">
        <f>COUNTIFS(tblAbsences[Record ID],"&lt;&gt;",tblAbsences[Documentation Status],"Due in 7 Days")</f>
        <v/>
      </c>
      <c r="D9" s="8">
        <f>COUNTIFS(tblAbsences[Record ID],"&lt;&gt;",tblAbsences[Review Outcome],"Excused")</f>
        <v/>
      </c>
      <c r="G9" s="9">
        <f>IFERROR(SUM(tblAbsences[Scheduled Hours]),0)</f>
        <v/>
      </c>
      <c r="K9">
        <f>""</f>
        <v/>
      </c>
      <c r="N9">
        <f>""</f>
        <v/>
      </c>
    </row>
    <row r="10">
      <c r="K10">
        <f>""</f>
        <v/>
      </c>
      <c r="N10">
        <f>""</f>
        <v/>
      </c>
    </row>
    <row r="11">
      <c r="A11" s="10" t="inlineStr">
        <is>
          <t>Operational Alerts</t>
        </is>
      </c>
      <c r="K11">
        <f>""</f>
        <v/>
      </c>
      <c r="N11">
        <f>""</f>
        <v/>
      </c>
    </row>
    <row r="12">
      <c r="A12" s="11" t="inlineStr">
        <is>
          <t>Records with Data Checks</t>
        </is>
      </c>
      <c r="B12" s="12">
        <f>COUNTIFS(tblAbsences[Record ID],"&lt;&gt;",tblAbsences[Data Check],"&lt;&gt;"&amp;"")</f>
        <v/>
      </c>
      <c r="K12">
        <f>""</f>
        <v/>
      </c>
      <c r="N12">
        <f>""</f>
        <v/>
      </c>
    </row>
    <row r="13">
      <c r="A13" s="11" t="inlineStr">
        <is>
          <t>Missing Documentation Due Date</t>
        </is>
      </c>
      <c r="B13" s="12">
        <f>COUNTIFS(tblAbsences[Record ID],"&lt;&gt;",tblAbsences[Documentation Status],"Missing Due Date")</f>
        <v/>
      </c>
      <c r="K13">
        <f>""</f>
        <v/>
      </c>
      <c r="N13">
        <f>""</f>
        <v/>
      </c>
    </row>
    <row r="14">
      <c r="A14" s="11" t="inlineStr">
        <is>
          <t>Follow-Up Past Due</t>
        </is>
      </c>
      <c r="B14" s="12">
        <f>COUNTIFS(tblAbsences[Record ID],"&lt;&gt;",tblAbsences[Follow-Up Needed],"Yes",tblAbsences[Follow-Up Date],"&lt;"&amp;'Lists &amp; Settings'!$B$2,tblAbsences[Follow-Up Date],"&lt;&gt;"&amp;"")</f>
        <v/>
      </c>
      <c r="K14">
        <f>""</f>
        <v/>
      </c>
      <c r="N14">
        <f>""</f>
        <v/>
      </c>
    </row>
    <row r="15">
      <c r="A15" s="11" t="inlineStr">
        <is>
          <t>Received Documentation Awaiting Review</t>
        </is>
      </c>
      <c r="B15" s="12">
        <f>COUNTIFS(tblAbsences[Record ID],"&lt;&gt;",tblAbsences[Documentation Status],"Received",tblAbsences[Review Outcome],"Pending")</f>
        <v/>
      </c>
      <c r="K15">
        <f>""</f>
        <v/>
      </c>
      <c r="N15">
        <f>""</f>
        <v/>
      </c>
    </row>
    <row r="16">
      <c r="B16">
        <f>""</f>
        <v/>
      </c>
      <c r="K16">
        <f>""</f>
        <v/>
      </c>
      <c r="N16">
        <f>""</f>
        <v/>
      </c>
    </row>
    <row r="17">
      <c r="B17">
        <f>""</f>
        <v/>
      </c>
      <c r="K17">
        <f>""</f>
        <v/>
      </c>
      <c r="N17">
        <f>""</f>
        <v/>
      </c>
    </row>
    <row r="18">
      <c r="B18">
        <f>""</f>
        <v/>
      </c>
      <c r="K18">
        <f>""</f>
        <v/>
      </c>
      <c r="N18">
        <f>""</f>
        <v/>
      </c>
    </row>
    <row r="19">
      <c r="B19">
        <f>""</f>
        <v/>
      </c>
      <c r="K19">
        <f>""</f>
        <v/>
      </c>
      <c r="N19">
        <f>""</f>
        <v/>
      </c>
    </row>
    <row r="20">
      <c r="B20">
        <f>""</f>
        <v/>
      </c>
      <c r="K20">
        <f>""</f>
        <v/>
      </c>
      <c r="N20">
        <f>""</f>
        <v/>
      </c>
    </row>
    <row r="21">
      <c r="B21">
        <f>""</f>
        <v/>
      </c>
      <c r="K21">
        <f>""</f>
        <v/>
      </c>
      <c r="N21">
        <f>""</f>
        <v/>
      </c>
    </row>
    <row r="22">
      <c r="B22">
        <f>""</f>
        <v/>
      </c>
      <c r="K22">
        <f>""</f>
        <v/>
      </c>
      <c r="N22">
        <f>""</f>
        <v/>
      </c>
    </row>
    <row r="23">
      <c r="B23">
        <f>""</f>
        <v/>
      </c>
      <c r="K23">
        <f>""</f>
        <v/>
      </c>
      <c r="N23">
        <f>""</f>
        <v/>
      </c>
    </row>
    <row r="24">
      <c r="B24">
        <f>""</f>
        <v/>
      </c>
      <c r="K24">
        <f>""</f>
        <v/>
      </c>
      <c r="N24">
        <f>""</f>
        <v/>
      </c>
    </row>
    <row r="25">
      <c r="B25">
        <f>""</f>
        <v/>
      </c>
      <c r="K25">
        <f>""</f>
        <v/>
      </c>
      <c r="N25">
        <f>""</f>
        <v/>
      </c>
    </row>
    <row r="26">
      <c r="B26">
        <f>""</f>
        <v/>
      </c>
      <c r="K26">
        <f>""</f>
        <v/>
      </c>
      <c r="N26">
        <f>""</f>
        <v/>
      </c>
    </row>
    <row r="27">
      <c r="B27">
        <f>""</f>
        <v/>
      </c>
      <c r="K27">
        <f>""</f>
        <v/>
      </c>
      <c r="N27">
        <f>""</f>
        <v/>
      </c>
    </row>
    <row r="28">
      <c r="B28">
        <f>""</f>
        <v/>
      </c>
      <c r="K28">
        <f>""</f>
        <v/>
      </c>
      <c r="N28">
        <f>""</f>
        <v/>
      </c>
    </row>
    <row r="29">
      <c r="B29">
        <f>""</f>
        <v/>
      </c>
      <c r="K29">
        <f>""</f>
        <v/>
      </c>
      <c r="N29">
        <f>""</f>
        <v/>
      </c>
    </row>
    <row r="30">
      <c r="B30">
        <f>""</f>
        <v/>
      </c>
      <c r="K30">
        <f>""</f>
        <v/>
      </c>
      <c r="N30">
        <f>""</f>
        <v/>
      </c>
    </row>
    <row r="31">
      <c r="B31">
        <f>""</f>
        <v/>
      </c>
      <c r="K31">
        <f>""</f>
        <v/>
      </c>
      <c r="N31">
        <f>""</f>
        <v/>
      </c>
    </row>
    <row r="32">
      <c r="B32">
        <f>""</f>
        <v/>
      </c>
      <c r="K32">
        <f>""</f>
        <v/>
      </c>
      <c r="N32">
        <f>""</f>
        <v/>
      </c>
    </row>
    <row r="33">
      <c r="B33">
        <f>""</f>
        <v/>
      </c>
      <c r="K33">
        <f>""</f>
        <v/>
      </c>
      <c r="N33">
        <f>""</f>
        <v/>
      </c>
    </row>
    <row r="34">
      <c r="B34">
        <f>""</f>
        <v/>
      </c>
      <c r="K34">
        <f>""</f>
        <v/>
      </c>
      <c r="N34">
        <f>""</f>
        <v/>
      </c>
    </row>
    <row r="35">
      <c r="B35">
        <f>""</f>
        <v/>
      </c>
      <c r="K35">
        <f>""</f>
        <v/>
      </c>
      <c r="N35">
        <f>""</f>
        <v/>
      </c>
    </row>
    <row r="36">
      <c r="B36">
        <f>""</f>
        <v/>
      </c>
      <c r="K36">
        <f>""</f>
        <v/>
      </c>
      <c r="N36">
        <f>""</f>
        <v/>
      </c>
    </row>
    <row r="37">
      <c r="B37">
        <f>""</f>
        <v/>
      </c>
      <c r="K37">
        <f>""</f>
        <v/>
      </c>
      <c r="N37">
        <f>""</f>
        <v/>
      </c>
    </row>
    <row r="38">
      <c r="B38">
        <f>""</f>
        <v/>
      </c>
      <c r="K38">
        <f>""</f>
        <v/>
      </c>
      <c r="N38">
        <f>""</f>
        <v/>
      </c>
    </row>
    <row r="39">
      <c r="B39">
        <f>""</f>
        <v/>
      </c>
      <c r="K39">
        <f>""</f>
        <v/>
      </c>
      <c r="N39">
        <f>""</f>
        <v/>
      </c>
    </row>
    <row r="40">
      <c r="B40">
        <f>""</f>
        <v/>
      </c>
      <c r="K40">
        <f>""</f>
        <v/>
      </c>
      <c r="N40">
        <f>""</f>
        <v/>
      </c>
    </row>
    <row r="41">
      <c r="B41">
        <f>""</f>
        <v/>
      </c>
      <c r="K41">
        <f>""</f>
        <v/>
      </c>
      <c r="N41">
        <f>""</f>
        <v/>
      </c>
    </row>
    <row r="42">
      <c r="B42">
        <f>""</f>
        <v/>
      </c>
      <c r="K42">
        <f>""</f>
        <v/>
      </c>
      <c r="N42">
        <f>""</f>
        <v/>
      </c>
    </row>
    <row r="43">
      <c r="B43">
        <f>""</f>
        <v/>
      </c>
      <c r="K43">
        <f>""</f>
        <v/>
      </c>
      <c r="N43">
        <f>""</f>
        <v/>
      </c>
    </row>
    <row r="44">
      <c r="B44">
        <f>""</f>
        <v/>
      </c>
      <c r="K44">
        <f>""</f>
        <v/>
      </c>
      <c r="N44">
        <f>""</f>
        <v/>
      </c>
    </row>
    <row r="45">
      <c r="B45">
        <f>""</f>
        <v/>
      </c>
      <c r="K45">
        <f>""</f>
        <v/>
      </c>
      <c r="N45">
        <f>""</f>
        <v/>
      </c>
    </row>
    <row r="46">
      <c r="B46">
        <f>""</f>
        <v/>
      </c>
      <c r="K46">
        <f>""</f>
        <v/>
      </c>
      <c r="N46">
        <f>""</f>
        <v/>
      </c>
    </row>
    <row r="47">
      <c r="B47">
        <f>""</f>
        <v/>
      </c>
      <c r="K47">
        <f>""</f>
        <v/>
      </c>
      <c r="N47">
        <f>""</f>
        <v/>
      </c>
    </row>
    <row r="48">
      <c r="B48">
        <f>""</f>
        <v/>
      </c>
      <c r="K48">
        <f>""</f>
        <v/>
      </c>
      <c r="N48">
        <f>""</f>
        <v/>
      </c>
    </row>
    <row r="49">
      <c r="B49">
        <f>""</f>
        <v/>
      </c>
      <c r="K49">
        <f>""</f>
        <v/>
      </c>
      <c r="N49">
        <f>""</f>
        <v/>
      </c>
    </row>
    <row r="50">
      <c r="B50">
        <f>""</f>
        <v/>
      </c>
      <c r="K50">
        <f>""</f>
        <v/>
      </c>
      <c r="N50">
        <f>""</f>
        <v/>
      </c>
    </row>
    <row r="51">
      <c r="B51">
        <f>""</f>
        <v/>
      </c>
      <c r="K51">
        <f>""</f>
        <v/>
      </c>
      <c r="N51">
        <f>""</f>
        <v/>
      </c>
    </row>
    <row r="52">
      <c r="B52">
        <f>""</f>
        <v/>
      </c>
      <c r="K52">
        <f>""</f>
        <v/>
      </c>
      <c r="N52">
        <f>""</f>
        <v/>
      </c>
    </row>
    <row r="53">
      <c r="B53">
        <f>""</f>
        <v/>
      </c>
      <c r="K53">
        <f>""</f>
        <v/>
      </c>
      <c r="N53">
        <f>""</f>
        <v/>
      </c>
    </row>
    <row r="54">
      <c r="B54">
        <f>""</f>
        <v/>
      </c>
      <c r="K54">
        <f>""</f>
        <v/>
      </c>
      <c r="N54">
        <f>""</f>
        <v/>
      </c>
    </row>
    <row r="55">
      <c r="B55">
        <f>""</f>
        <v/>
      </c>
      <c r="K55">
        <f>""</f>
        <v/>
      </c>
      <c r="N55">
        <f>""</f>
        <v/>
      </c>
    </row>
    <row r="56">
      <c r="B56">
        <f>""</f>
        <v/>
      </c>
      <c r="K56">
        <f>""</f>
        <v/>
      </c>
      <c r="N56">
        <f>""</f>
        <v/>
      </c>
    </row>
    <row r="57">
      <c r="B57">
        <f>""</f>
        <v/>
      </c>
      <c r="K57">
        <f>""</f>
        <v/>
      </c>
      <c r="N57">
        <f>""</f>
        <v/>
      </c>
    </row>
    <row r="58">
      <c r="B58">
        <f>""</f>
        <v/>
      </c>
      <c r="K58">
        <f>""</f>
        <v/>
      </c>
      <c r="N58">
        <f>""</f>
        <v/>
      </c>
    </row>
    <row r="59">
      <c r="B59">
        <f>""</f>
        <v/>
      </c>
      <c r="K59">
        <f>""</f>
        <v/>
      </c>
      <c r="N59">
        <f>""</f>
        <v/>
      </c>
    </row>
    <row r="60">
      <c r="B60">
        <f>""</f>
        <v/>
      </c>
      <c r="K60">
        <f>""</f>
        <v/>
      </c>
      <c r="N60">
        <f>""</f>
        <v/>
      </c>
    </row>
    <row r="61">
      <c r="B61">
        <f>""</f>
        <v/>
      </c>
      <c r="K61">
        <f>""</f>
        <v/>
      </c>
      <c r="N61">
        <f>""</f>
        <v/>
      </c>
    </row>
    <row r="62">
      <c r="B62">
        <f>""</f>
        <v/>
      </c>
      <c r="K62">
        <f>""</f>
        <v/>
      </c>
      <c r="N62">
        <f>""</f>
        <v/>
      </c>
    </row>
    <row r="63">
      <c r="B63">
        <f>""</f>
        <v/>
      </c>
      <c r="K63">
        <f>""</f>
        <v/>
      </c>
      <c r="N63">
        <f>""</f>
        <v/>
      </c>
    </row>
    <row r="64">
      <c r="B64">
        <f>""</f>
        <v/>
      </c>
      <c r="K64">
        <f>""</f>
        <v/>
      </c>
      <c r="N64">
        <f>""</f>
        <v/>
      </c>
    </row>
    <row r="65">
      <c r="B65">
        <f>""</f>
        <v/>
      </c>
      <c r="K65">
        <f>""</f>
        <v/>
      </c>
      <c r="N65">
        <f>""</f>
        <v/>
      </c>
    </row>
    <row r="66">
      <c r="B66">
        <f>""</f>
        <v/>
      </c>
      <c r="K66">
        <f>""</f>
        <v/>
      </c>
      <c r="N66">
        <f>""</f>
        <v/>
      </c>
    </row>
    <row r="67">
      <c r="B67">
        <f>""</f>
        <v/>
      </c>
      <c r="K67">
        <f>""</f>
        <v/>
      </c>
      <c r="N67">
        <f>""</f>
        <v/>
      </c>
    </row>
    <row r="68">
      <c r="B68">
        <f>""</f>
        <v/>
      </c>
      <c r="K68">
        <f>""</f>
        <v/>
      </c>
      <c r="N68">
        <f>""</f>
        <v/>
      </c>
    </row>
    <row r="69">
      <c r="B69">
        <f>""</f>
        <v/>
      </c>
      <c r="K69">
        <f>""</f>
        <v/>
      </c>
      <c r="N69">
        <f>""</f>
        <v/>
      </c>
    </row>
    <row r="70">
      <c r="B70">
        <f>""</f>
        <v/>
      </c>
      <c r="K70">
        <f>""</f>
        <v/>
      </c>
      <c r="N70">
        <f>""</f>
        <v/>
      </c>
    </row>
    <row r="71">
      <c r="B71">
        <f>""</f>
        <v/>
      </c>
      <c r="K71">
        <f>""</f>
        <v/>
      </c>
      <c r="N71">
        <f>""</f>
        <v/>
      </c>
    </row>
    <row r="72">
      <c r="B72">
        <f>""</f>
        <v/>
      </c>
      <c r="K72">
        <f>""</f>
        <v/>
      </c>
      <c r="N72">
        <f>""</f>
        <v/>
      </c>
    </row>
    <row r="73">
      <c r="B73">
        <f>""</f>
        <v/>
      </c>
      <c r="K73">
        <f>""</f>
        <v/>
      </c>
      <c r="N73">
        <f>""</f>
        <v/>
      </c>
    </row>
    <row r="74">
      <c r="B74">
        <f>""</f>
        <v/>
      </c>
      <c r="K74">
        <f>""</f>
        <v/>
      </c>
      <c r="N74">
        <f>""</f>
        <v/>
      </c>
    </row>
    <row r="75">
      <c r="B75">
        <f>""</f>
        <v/>
      </c>
      <c r="K75">
        <f>""</f>
        <v/>
      </c>
      <c r="N75">
        <f>""</f>
        <v/>
      </c>
    </row>
    <row r="76">
      <c r="B76">
        <f>""</f>
        <v/>
      </c>
      <c r="K76">
        <f>""</f>
        <v/>
      </c>
      <c r="N76">
        <f>""</f>
        <v/>
      </c>
    </row>
    <row r="77">
      <c r="B77">
        <f>""</f>
        <v/>
      </c>
      <c r="K77">
        <f>""</f>
        <v/>
      </c>
      <c r="N77">
        <f>""</f>
        <v/>
      </c>
    </row>
    <row r="78">
      <c r="B78">
        <f>""</f>
        <v/>
      </c>
      <c r="K78">
        <f>""</f>
        <v/>
      </c>
      <c r="N78">
        <f>""</f>
        <v/>
      </c>
    </row>
    <row r="79">
      <c r="B79">
        <f>""</f>
        <v/>
      </c>
      <c r="K79">
        <f>""</f>
        <v/>
      </c>
      <c r="N79">
        <f>""</f>
        <v/>
      </c>
    </row>
    <row r="80">
      <c r="B80">
        <f>""</f>
        <v/>
      </c>
      <c r="K80">
        <f>""</f>
        <v/>
      </c>
      <c r="N80">
        <f>""</f>
        <v/>
      </c>
    </row>
    <row r="81">
      <c r="B81">
        <f>""</f>
        <v/>
      </c>
      <c r="K81">
        <f>""</f>
        <v/>
      </c>
      <c r="N81">
        <f>""</f>
        <v/>
      </c>
    </row>
    <row r="82">
      <c r="B82">
        <f>""</f>
        <v/>
      </c>
      <c r="K82">
        <f>""</f>
        <v/>
      </c>
      <c r="N82">
        <f>""</f>
        <v/>
      </c>
    </row>
    <row r="83">
      <c r="B83">
        <f>""</f>
        <v/>
      </c>
      <c r="K83">
        <f>""</f>
        <v/>
      </c>
      <c r="N83">
        <f>""</f>
        <v/>
      </c>
    </row>
    <row r="84">
      <c r="B84">
        <f>""</f>
        <v/>
      </c>
      <c r="K84">
        <f>""</f>
        <v/>
      </c>
      <c r="N84">
        <f>""</f>
        <v/>
      </c>
    </row>
    <row r="85">
      <c r="B85">
        <f>""</f>
        <v/>
      </c>
      <c r="K85">
        <f>""</f>
        <v/>
      </c>
      <c r="N85">
        <f>""</f>
        <v/>
      </c>
    </row>
    <row r="86">
      <c r="B86">
        <f>""</f>
        <v/>
      </c>
      <c r="K86">
        <f>""</f>
        <v/>
      </c>
      <c r="N86">
        <f>""</f>
        <v/>
      </c>
    </row>
    <row r="87">
      <c r="B87">
        <f>""</f>
        <v/>
      </c>
      <c r="K87">
        <f>""</f>
        <v/>
      </c>
      <c r="N87">
        <f>""</f>
        <v/>
      </c>
    </row>
    <row r="88">
      <c r="B88">
        <f>""</f>
        <v/>
      </c>
      <c r="K88">
        <f>""</f>
        <v/>
      </c>
      <c r="N88">
        <f>""</f>
        <v/>
      </c>
    </row>
    <row r="89">
      <c r="B89">
        <f>""</f>
        <v/>
      </c>
      <c r="K89">
        <f>""</f>
        <v/>
      </c>
      <c r="N89">
        <f>""</f>
        <v/>
      </c>
    </row>
    <row r="90">
      <c r="B90">
        <f>""</f>
        <v/>
      </c>
      <c r="K90">
        <f>""</f>
        <v/>
      </c>
      <c r="N90">
        <f>""</f>
        <v/>
      </c>
    </row>
    <row r="91">
      <c r="B91">
        <f>""</f>
        <v/>
      </c>
      <c r="K91">
        <f>""</f>
        <v/>
      </c>
      <c r="N91">
        <f>""</f>
        <v/>
      </c>
    </row>
    <row r="92">
      <c r="B92">
        <f>""</f>
        <v/>
      </c>
      <c r="K92">
        <f>""</f>
        <v/>
      </c>
      <c r="N92">
        <f>""</f>
        <v/>
      </c>
    </row>
    <row r="93">
      <c r="B93">
        <f>""</f>
        <v/>
      </c>
      <c r="K93">
        <f>""</f>
        <v/>
      </c>
      <c r="N93">
        <f>""</f>
        <v/>
      </c>
    </row>
    <row r="94">
      <c r="B94">
        <f>""</f>
        <v/>
      </c>
      <c r="K94">
        <f>""</f>
        <v/>
      </c>
      <c r="N94">
        <f>""</f>
        <v/>
      </c>
    </row>
    <row r="95">
      <c r="B95">
        <f>""</f>
        <v/>
      </c>
      <c r="K95">
        <f>""</f>
        <v/>
      </c>
      <c r="N95">
        <f>""</f>
        <v/>
      </c>
    </row>
    <row r="96">
      <c r="B96">
        <f>""</f>
        <v/>
      </c>
      <c r="K96">
        <f>""</f>
        <v/>
      </c>
      <c r="N96">
        <f>""</f>
        <v/>
      </c>
    </row>
    <row r="97">
      <c r="B97">
        <f>""</f>
        <v/>
      </c>
      <c r="K97">
        <f>""</f>
        <v/>
      </c>
      <c r="N97">
        <f>""</f>
        <v/>
      </c>
    </row>
    <row r="98">
      <c r="B98">
        <f>""</f>
        <v/>
      </c>
      <c r="K98">
        <f>""</f>
        <v/>
      </c>
      <c r="N98">
        <f>""</f>
        <v/>
      </c>
    </row>
    <row r="99">
      <c r="B99">
        <f>""</f>
        <v/>
      </c>
      <c r="K99">
        <f>""</f>
        <v/>
      </c>
      <c r="N99">
        <f>""</f>
        <v/>
      </c>
    </row>
    <row r="100">
      <c r="B100">
        <f>""</f>
        <v/>
      </c>
      <c r="K100">
        <f>""</f>
        <v/>
      </c>
      <c r="N100">
        <f>""</f>
        <v/>
      </c>
    </row>
    <row r="101">
      <c r="B101">
        <f>""</f>
        <v/>
      </c>
      <c r="K101">
        <f>""</f>
        <v/>
      </c>
      <c r="N101">
        <f>""</f>
        <v/>
      </c>
    </row>
  </sheetData>
  <conditionalFormatting sqref="B12:B14">
    <cfRule type="cellIs" priority="1" operator="greaterThan" dxfId="0">
      <formula>0</formula>
    </cfRule>
  </conditionalFormatting>
  <conditionalFormatting sqref="B15">
    <cfRule type="cellIs" priority="2" operator="greaterThan" dxfId="1">
      <formula>0</formula>
    </cfRule>
  </conditionalFormatting>
  <pageMargins left="0.75" right="0.75" top="1" bottom="1" header="0.5" footer="0.5"/>
  <pageSetup orientation="landscape"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V201"/>
  <sheetViews>
    <sheetView showGridLines="0" workbookViewId="0">
      <pane ySplit="1" topLeftCell="A2" activePane="bottomLeft" state="frozen"/>
      <selection pane="bottomLeft" activeCell="A1" sqref="A1"/>
    </sheetView>
  </sheetViews>
  <sheetFormatPr baseColWidth="8" defaultRowHeight="15"/>
  <cols>
    <col width="13" customWidth="1" min="1" max="1"/>
    <col width="14" customWidth="1" min="2" max="2"/>
    <col width="18" customWidth="1" min="3" max="3"/>
    <col width="27" customWidth="1" min="4" max="4"/>
    <col width="16" customWidth="1" min="5" max="5"/>
    <col width="20" customWidth="1" min="6" max="6"/>
    <col width="14" customWidth="1" min="7" max="7"/>
    <col width="14" customWidth="1" min="8" max="8"/>
    <col width="14" customWidth="1" min="9" max="9"/>
    <col width="18" customWidth="1" min="10" max="10"/>
    <col width="27" customWidth="1" min="11" max="11"/>
    <col width="19" customWidth="1" min="12" max="12"/>
    <col width="22" customWidth="1" min="13" max="13"/>
    <col width="18" customWidth="1" min="14" max="14"/>
    <col width="16" customWidth="1" min="15" max="15"/>
    <col width="14" customWidth="1" min="16" max="16"/>
    <col width="17" customWidth="1" min="17" max="17"/>
    <col width="15" customWidth="1" min="18" max="18"/>
    <col width="43" customWidth="1" min="19" max="19"/>
    <col width="23" customWidth="1" min="20" max="20"/>
    <col width="19" customWidth="1" min="21" max="21"/>
    <col width="33" customWidth="1" min="22" max="22"/>
  </cols>
  <sheetData>
    <row r="1" ht="42" customHeight="1">
      <c r="A1" s="13" t="inlineStr">
        <is>
          <t>Record ID</t>
        </is>
      </c>
      <c r="B1" s="13" t="inlineStr">
        <is>
          <t>Participant ID</t>
        </is>
      </c>
      <c r="C1" s="13" t="inlineStr">
        <is>
          <t>Participant Name</t>
        </is>
      </c>
      <c r="D1" s="13" t="inlineStr">
        <is>
          <t>Program</t>
        </is>
      </c>
      <c r="E1" s="13" t="inlineStr">
        <is>
          <t>Cohort</t>
        </is>
      </c>
      <c r="F1" s="13" t="inlineStr">
        <is>
          <t>Attendance Event</t>
        </is>
      </c>
      <c r="G1" s="13" t="inlineStr">
        <is>
          <t>Absence Date</t>
        </is>
      </c>
      <c r="H1" s="13" t="inlineStr">
        <is>
          <t>Scheduled Hours</t>
        </is>
      </c>
      <c r="I1" s="13" t="inlineStr">
        <is>
          <t>Reported Date</t>
        </is>
      </c>
      <c r="J1" s="13" t="inlineStr">
        <is>
          <t>Documentation Required</t>
        </is>
      </c>
      <c r="K1" s="13" t="inlineStr">
        <is>
          <t>Documentation Category</t>
        </is>
      </c>
      <c r="L1" s="13" t="inlineStr">
        <is>
          <t>Documentation Due Date</t>
        </is>
      </c>
      <c r="M1" s="13" t="inlineStr">
        <is>
          <t>Documentation Received Date</t>
        </is>
      </c>
      <c r="N1" s="13" t="inlineStr">
        <is>
          <t>Reviewer</t>
        </is>
      </c>
      <c r="O1" s="13" t="inlineStr">
        <is>
          <t>Review Outcome</t>
        </is>
      </c>
      <c r="P1" s="13" t="inlineStr">
        <is>
          <t>Decision Date</t>
        </is>
      </c>
      <c r="Q1" s="13" t="inlineStr">
        <is>
          <t>Follow-Up Needed</t>
        </is>
      </c>
      <c r="R1" s="13" t="inlineStr">
        <is>
          <t>Follow-Up Date</t>
        </is>
      </c>
      <c r="S1" s="13" t="inlineStr">
        <is>
          <t>Notes</t>
        </is>
      </c>
      <c r="T1" s="13" t="inlineStr">
        <is>
          <t>Documentation Status</t>
        </is>
      </c>
      <c r="U1" s="13" t="inlineStr">
        <is>
          <t>Submission Timing</t>
        </is>
      </c>
      <c r="V1" s="13" t="inlineStr">
        <is>
          <t>Data Check</t>
        </is>
      </c>
    </row>
    <row r="2">
      <c r="A2" s="14" t="inlineStr">
        <is>
          <t>EA-0001</t>
        </is>
      </c>
      <c r="B2" s="14" t="inlineStr">
        <is>
          <t>P-1042</t>
        </is>
      </c>
      <c r="C2" s="14" t="inlineStr">
        <is>
          <t>Avery L.</t>
        </is>
      </c>
      <c r="D2" s="14" t="inlineStr">
        <is>
          <t>Allied Health Foundations</t>
        </is>
      </c>
      <c r="E2" s="14" t="inlineStr">
        <is>
          <t>Fall 2026 A</t>
        </is>
      </c>
      <c r="F2" s="14" t="inlineStr">
        <is>
          <t>Class Session</t>
        </is>
      </c>
      <c r="G2" s="32" t="n">
        <v>46258</v>
      </c>
      <c r="H2" s="16" t="n">
        <v>4</v>
      </c>
      <c r="I2" s="32" t="n">
        <v>46258</v>
      </c>
      <c r="J2" s="14" t="inlineStr">
        <is>
          <t>Yes</t>
        </is>
      </c>
      <c r="K2" s="14" t="inlineStr">
        <is>
          <t>Provider Note</t>
        </is>
      </c>
      <c r="L2" s="32" t="n">
        <v>46265</v>
      </c>
      <c r="M2" s="32" t="n">
        <v>46263</v>
      </c>
      <c r="N2" s="14" t="inlineStr">
        <is>
          <t>Morgan Reed</t>
        </is>
      </c>
      <c r="O2" s="14" t="inlineStr">
        <is>
          <t>Excused</t>
        </is>
      </c>
      <c r="P2" s="32" t="n">
        <v>46266</v>
      </c>
      <c r="Q2" s="14" t="inlineStr">
        <is>
          <t>No</t>
        </is>
      </c>
      <c r="R2" s="32" t="n"/>
      <c r="S2" s="17" t="inlineStr">
        <is>
          <t>Receipt date logged; no document details stored.</t>
        </is>
      </c>
      <c r="T2" s="18">
        <f>IF(COUNTA(A2:S2)=0,"",IF(J2="No","Not Required",IF(J2&lt;&gt;"Yes","Needs Review",IF(M2&lt;&gt;"","Received",IF(L2="","Missing Due Date",IF(L2&lt;'Lists &amp; Settings'!$B$2,"Overdue",IF(L2&lt;='Lists &amp; Settings'!$B$2+7,"Due in 7 Days","Awaiting Documentation")))))))</f>
        <v/>
      </c>
      <c r="U2" s="18">
        <f>IF(COUNTA(A2:S2)=0,"",IF(J2="No","Not Required",IF(M2="","Open",IF(L2="","Due Date Missing",IF(M2&lt;=L2,"On Time","Late")))))</f>
        <v/>
      </c>
      <c r="V2" s="18">
        <f>IF(COUNTA(A2:S2)=0,"",IF(A2="","Missing Record ID",IF(COUNTIF($A$2:$A$201,A2)&gt;1,"Duplicate Record ID",IF(B2="","Missing Participant ID",IF(D2="","Missing Program",IF(F2="","Missing Attendance Event",IF(G2="","Missing Absence Date",IF(G2&gt;'Lists &amp; Settings'!$B$2,"Absence Date Is in the Future",IF(J2="","Select Documentation Required",IF(AND(J2="Yes",OR(K2="",K2="Not Applicable")),"Select Documentation Category",IF(AND(J2="No",K2&lt;&gt;"",K2&lt;&gt;"Not Applicable"),"Category Conflicts with Not Required",IF(AND(I2&lt;&gt;"",I2&lt;G2),"Reported Date Precedes Absence",IF(AND(L2&lt;&gt;"",L2&lt;G2),"Due Date Precedes Absence",IF(AND(M2&lt;&gt;"",M2&lt;G2),"Received Date Precedes Absence",IF(O2="","Select Review Outcome",IF(AND(OR(O2="Excused",O2="Not Excused",O2="Withdrawn"),P2=""),"Missing Decision Date",IF(AND(O2="Pending",P2&lt;&gt;""),"Pending Record Has Decision Date",IF(Q2="","Select Follow-Up Needed",IF(AND(Q2="Yes",R2=""),"Missing Follow-Up Date","")))))))))))))))))))</f>
        <v/>
      </c>
    </row>
    <row r="3">
      <c r="A3" s="19" t="inlineStr">
        <is>
          <t>EA-0002</t>
        </is>
      </c>
      <c r="B3" s="19" t="inlineStr">
        <is>
          <t>P-1088</t>
        </is>
      </c>
      <c r="C3" s="19" t="inlineStr">
        <is>
          <t>Jordan K.</t>
        </is>
      </c>
      <c r="D3" s="19" t="inlineStr">
        <is>
          <t>Business Skills Lab</t>
        </is>
      </c>
      <c r="E3" s="19" t="inlineStr">
        <is>
          <t>Fall 2026 B</t>
        </is>
      </c>
      <c r="F3" s="19" t="inlineStr">
        <is>
          <t>Skills Lab</t>
        </is>
      </c>
      <c r="G3" s="33" t="n">
        <v>46267</v>
      </c>
      <c r="H3" s="21" t="n">
        <v>3.5</v>
      </c>
      <c r="I3" s="33" t="n">
        <v>46268</v>
      </c>
      <c r="J3" s="19" t="inlineStr">
        <is>
          <t>Yes</t>
        </is>
      </c>
      <c r="K3" s="19" t="inlineStr">
        <is>
          <t>Transportation Disruption</t>
        </is>
      </c>
      <c r="L3" s="33" t="n">
        <v>46274</v>
      </c>
      <c r="M3" s="33" t="n"/>
      <c r="N3" s="19" t="inlineStr">
        <is>
          <t>Casey Brooks</t>
        </is>
      </c>
      <c r="O3" s="19" t="inlineStr">
        <is>
          <t>Pending</t>
        </is>
      </c>
      <c r="P3" s="33" t="n"/>
      <c r="Q3" s="19" t="inlineStr">
        <is>
          <t>Yes</t>
        </is>
      </c>
      <c r="R3" s="33" t="n">
        <v>46274</v>
      </c>
      <c r="S3" s="22" t="inlineStr">
        <is>
          <t>Reminder scheduled.</t>
        </is>
      </c>
      <c r="T3" s="18">
        <f>IF(COUNTA(A3:S3)=0,"",IF(J3="No","Not Required",IF(J3&lt;&gt;"Yes","Needs Review",IF(M3&lt;&gt;"","Received",IF(L3="","Missing Due Date",IF(L3&lt;'Lists &amp; Settings'!$B$2,"Overdue",IF(L3&lt;='Lists &amp; Settings'!$B$2+7,"Due in 7 Days","Awaiting Documentation")))))))</f>
        <v/>
      </c>
      <c r="U3" s="18">
        <f>IF(COUNTA(A3:S3)=0,"",IF(J3="No","Not Required",IF(M3="","Open",IF(L3="","Due Date Missing",IF(M3&lt;=L3,"On Time","Late")))))</f>
        <v/>
      </c>
      <c r="V3" s="18">
        <f>IF(COUNTA(A3:S3)=0,"",IF(A3="","Missing Record ID",IF(COUNTIF($A$2:$A$201,A3)&gt;1,"Duplicate Record ID",IF(B3="","Missing Participant ID",IF(D3="","Missing Program",IF(F3="","Missing Attendance Event",IF(G3="","Missing Absence Date",IF(G3&gt;'Lists &amp; Settings'!$B$2,"Absence Date Is in the Future",IF(J3="","Select Documentation Required",IF(AND(J3="Yes",OR(K3="",K3="Not Applicable")),"Select Documentation Category",IF(AND(J3="No",K3&lt;&gt;"",K3&lt;&gt;"Not Applicable"),"Category Conflicts with Not Required",IF(AND(I3&lt;&gt;"",I3&lt;G3),"Reported Date Precedes Absence",IF(AND(L3&lt;&gt;"",L3&lt;G3),"Due Date Precedes Absence",IF(AND(M3&lt;&gt;"",M3&lt;G3),"Received Date Precedes Absence",IF(O3="","Select Review Outcome",IF(AND(OR(O3="Excused",O3="Not Excused",O3="Withdrawn"),P3=""),"Missing Decision Date",IF(AND(O3="Pending",P3&lt;&gt;""),"Pending Record Has Decision Date",IF(Q3="","Select Follow-Up Needed",IF(AND(Q3="Yes",R3=""),"Missing Follow-Up Date","")))))))))))))))))))</f>
        <v/>
      </c>
    </row>
    <row r="4">
      <c r="A4" s="14" t="inlineStr">
        <is>
          <t>EA-0003</t>
        </is>
      </c>
      <c r="B4" s="14" t="inlineStr">
        <is>
          <t>P-1117</t>
        </is>
      </c>
      <c r="C4" s="14" t="inlineStr">
        <is>
          <t>Riley M.</t>
        </is>
      </c>
      <c r="D4" s="14" t="inlineStr">
        <is>
          <t>Digital Support Academy</t>
        </is>
      </c>
      <c r="E4" s="14" t="inlineStr">
        <is>
          <t>Summer 2026</t>
        </is>
      </c>
      <c r="F4" s="14" t="inlineStr">
        <is>
          <t>Assessment</t>
        </is>
      </c>
      <c r="G4" s="32" t="n">
        <v>46254</v>
      </c>
      <c r="H4" s="16" t="n">
        <v>2</v>
      </c>
      <c r="I4" s="32" t="n">
        <v>46255</v>
      </c>
      <c r="J4" s="14" t="inlineStr">
        <is>
          <t>Yes</t>
        </is>
      </c>
      <c r="K4" s="14" t="inlineStr">
        <is>
          <t>Court Notice</t>
        </is>
      </c>
      <c r="L4" s="32" t="n">
        <v>46261</v>
      </c>
      <c r="M4" s="32" t="n"/>
      <c r="N4" s="14" t="inlineStr">
        <is>
          <t>Taylor Quinn</t>
        </is>
      </c>
      <c r="O4" s="14" t="inlineStr">
        <is>
          <t>Pending</t>
        </is>
      </c>
      <c r="P4" s="32" t="n"/>
      <c r="Q4" s="14" t="inlineStr">
        <is>
          <t>Yes</t>
        </is>
      </c>
      <c r="R4" s="32" t="n">
        <v>46273</v>
      </c>
      <c r="S4" s="17" t="inlineStr">
        <is>
          <t>Awaiting documentation.</t>
        </is>
      </c>
      <c r="T4" s="18">
        <f>IF(COUNTA(A4:S4)=0,"",IF(J4="No","Not Required",IF(J4&lt;&gt;"Yes","Needs Review",IF(M4&lt;&gt;"","Received",IF(L4="","Missing Due Date",IF(L4&lt;'Lists &amp; Settings'!$B$2,"Overdue",IF(L4&lt;='Lists &amp; Settings'!$B$2+7,"Due in 7 Days","Awaiting Documentation")))))))</f>
        <v/>
      </c>
      <c r="U4" s="18">
        <f>IF(COUNTA(A4:S4)=0,"",IF(J4="No","Not Required",IF(M4="","Open",IF(L4="","Due Date Missing",IF(M4&lt;=L4,"On Time","Late")))))</f>
        <v/>
      </c>
      <c r="V4" s="18">
        <f>IF(COUNTA(A4:S4)=0,"",IF(A4="","Missing Record ID",IF(COUNTIF($A$2:$A$201,A4)&gt;1,"Duplicate Record ID",IF(B4="","Missing Participant ID",IF(D4="","Missing Program",IF(F4="","Missing Attendance Event",IF(G4="","Missing Absence Date",IF(G4&gt;'Lists &amp; Settings'!$B$2,"Absence Date Is in the Future",IF(J4="","Select Documentation Required",IF(AND(J4="Yes",OR(K4="",K4="Not Applicable")),"Select Documentation Category",IF(AND(J4="No",K4&lt;&gt;"",K4&lt;&gt;"Not Applicable"),"Category Conflicts with Not Required",IF(AND(I4&lt;&gt;"",I4&lt;G4),"Reported Date Precedes Absence",IF(AND(L4&lt;&gt;"",L4&lt;G4),"Due Date Precedes Absence",IF(AND(M4&lt;&gt;"",M4&lt;G4),"Received Date Precedes Absence",IF(O4="","Select Review Outcome",IF(AND(OR(O4="Excused",O4="Not Excused",O4="Withdrawn"),P4=""),"Missing Decision Date",IF(AND(O4="Pending",P4&lt;&gt;""),"Pending Record Has Decision Date",IF(Q4="","Select Follow-Up Needed",IF(AND(Q4="Yes",R4=""),"Missing Follow-Up Date","")))))))))))))))))))</f>
        <v/>
      </c>
    </row>
    <row r="5">
      <c r="A5" s="19" t="inlineStr">
        <is>
          <t>EA-0004</t>
        </is>
      </c>
      <c r="B5" s="19" t="inlineStr">
        <is>
          <t>P-1164</t>
        </is>
      </c>
      <c r="C5" s="19" t="inlineStr">
        <is>
          <t>Cameron S.</t>
        </is>
      </c>
      <c r="D5" s="19" t="inlineStr">
        <is>
          <t>Manufacturing Basics</t>
        </is>
      </c>
      <c r="E5" s="19" t="inlineStr">
        <is>
          <t>Fall 2026 A</t>
        </is>
      </c>
      <c r="F5" s="19" t="inlineStr">
        <is>
          <t>Class Session</t>
        </is>
      </c>
      <c r="G5" s="33" t="n">
        <v>46269</v>
      </c>
      <c r="H5" s="21" t="n">
        <v>6</v>
      </c>
      <c r="I5" s="33" t="n">
        <v>46269</v>
      </c>
      <c r="J5" s="19" t="inlineStr">
        <is>
          <t>No</t>
        </is>
      </c>
      <c r="K5" s="19" t="inlineStr">
        <is>
          <t>Not Applicable</t>
        </is>
      </c>
      <c r="L5" s="33" t="n"/>
      <c r="M5" s="33" t="n"/>
      <c r="N5" s="19" t="inlineStr">
        <is>
          <t>Morgan Reed</t>
        </is>
      </c>
      <c r="O5" s="19" t="inlineStr">
        <is>
          <t>Excused</t>
        </is>
      </c>
      <c r="P5" s="33" t="n">
        <v>46270</v>
      </c>
      <c r="Q5" s="19" t="inlineStr">
        <is>
          <t>No</t>
        </is>
      </c>
      <c r="R5" s="33" t="n"/>
      <c r="S5" s="22" t="inlineStr">
        <is>
          <t>Documentation not required under local procedure.</t>
        </is>
      </c>
      <c r="T5" s="18">
        <f>IF(COUNTA(A5:S5)=0,"",IF(J5="No","Not Required",IF(J5&lt;&gt;"Yes","Needs Review",IF(M5&lt;&gt;"","Received",IF(L5="","Missing Due Date",IF(L5&lt;'Lists &amp; Settings'!$B$2,"Overdue",IF(L5&lt;='Lists &amp; Settings'!$B$2+7,"Due in 7 Days","Awaiting Documentation")))))))</f>
        <v/>
      </c>
      <c r="U5" s="18">
        <f>IF(COUNTA(A5:S5)=0,"",IF(J5="No","Not Required",IF(M5="","Open",IF(L5="","Due Date Missing",IF(M5&lt;=L5,"On Time","Late")))))</f>
        <v/>
      </c>
      <c r="V5" s="18">
        <f>IF(COUNTA(A5:S5)=0,"",IF(A5="","Missing Record ID",IF(COUNTIF($A$2:$A$201,A5)&gt;1,"Duplicate Record ID",IF(B5="","Missing Participant ID",IF(D5="","Missing Program",IF(F5="","Missing Attendance Event",IF(G5="","Missing Absence Date",IF(G5&gt;'Lists &amp; Settings'!$B$2,"Absence Date Is in the Future",IF(J5="","Select Documentation Required",IF(AND(J5="Yes",OR(K5="",K5="Not Applicable")),"Select Documentation Category",IF(AND(J5="No",K5&lt;&gt;"",K5&lt;&gt;"Not Applicable"),"Category Conflicts with Not Required",IF(AND(I5&lt;&gt;"",I5&lt;G5),"Reported Date Precedes Absence",IF(AND(L5&lt;&gt;"",L5&lt;G5),"Due Date Precedes Absence",IF(AND(M5&lt;&gt;"",M5&lt;G5),"Received Date Precedes Absence",IF(O5="","Select Review Outcome",IF(AND(OR(O5="Excused",O5="Not Excused",O5="Withdrawn"),P5=""),"Missing Decision Date",IF(AND(O5="Pending",P5&lt;&gt;""),"Pending Record Has Decision Date",IF(Q5="","Select Follow-Up Needed",IF(AND(Q5="Yes",R5=""),"Missing Follow-Up Date","")))))))))))))))))))</f>
        <v/>
      </c>
    </row>
    <row r="6">
      <c r="A6" s="14" t="inlineStr">
        <is>
          <t>EA-0005</t>
        </is>
      </c>
      <c r="B6" s="14" t="inlineStr">
        <is>
          <t>P-1203</t>
        </is>
      </c>
      <c r="C6" s="14" t="inlineStr">
        <is>
          <t>Skyler D.</t>
        </is>
      </c>
      <c r="D6" s="14" t="inlineStr">
        <is>
          <t>Community Leadership</t>
        </is>
      </c>
      <c r="E6" s="14" t="inlineStr">
        <is>
          <t>Fall 2026</t>
        </is>
      </c>
      <c r="F6" s="14" t="inlineStr">
        <is>
          <t>Field Activity</t>
        </is>
      </c>
      <c r="G6" s="32" t="n">
        <v>46265</v>
      </c>
      <c r="H6" s="16" t="n">
        <v>5</v>
      </c>
      <c r="I6" s="32" t="n">
        <v>46266</v>
      </c>
      <c r="J6" s="14" t="inlineStr">
        <is>
          <t>Yes</t>
        </is>
      </c>
      <c r="K6" s="14" t="inlineStr">
        <is>
          <t>Bereavement Notice</t>
        </is>
      </c>
      <c r="L6" s="32" t="n">
        <v>46272</v>
      </c>
      <c r="M6" s="32" t="n">
        <v>46272</v>
      </c>
      <c r="N6" s="14" t="inlineStr">
        <is>
          <t>Casey Brooks</t>
        </is>
      </c>
      <c r="O6" s="14" t="inlineStr">
        <is>
          <t>Pending</t>
        </is>
      </c>
      <c r="P6" s="32" t="n"/>
      <c r="Q6" s="14" t="inlineStr">
        <is>
          <t>No</t>
        </is>
      </c>
      <c r="R6" s="32" t="n"/>
      <c r="S6" s="17" t="inlineStr">
        <is>
          <t>Documentation received; review pending.</t>
        </is>
      </c>
      <c r="T6" s="18">
        <f>IF(COUNTA(A6:S6)=0,"",IF(J6="No","Not Required",IF(J6&lt;&gt;"Yes","Needs Review",IF(M6&lt;&gt;"","Received",IF(L6="","Missing Due Date",IF(L6&lt;'Lists &amp; Settings'!$B$2,"Overdue",IF(L6&lt;='Lists &amp; Settings'!$B$2+7,"Due in 7 Days","Awaiting Documentation")))))))</f>
        <v/>
      </c>
      <c r="U6" s="18">
        <f>IF(COUNTA(A6:S6)=0,"",IF(J6="No","Not Required",IF(M6="","Open",IF(L6="","Due Date Missing",IF(M6&lt;=L6,"On Time","Late")))))</f>
        <v/>
      </c>
      <c r="V6" s="18">
        <f>IF(COUNTA(A6:S6)=0,"",IF(A6="","Missing Record ID",IF(COUNTIF($A$2:$A$201,A6)&gt;1,"Duplicate Record ID",IF(B6="","Missing Participant ID",IF(D6="","Missing Program",IF(F6="","Missing Attendance Event",IF(G6="","Missing Absence Date",IF(G6&gt;'Lists &amp; Settings'!$B$2,"Absence Date Is in the Future",IF(J6="","Select Documentation Required",IF(AND(J6="Yes",OR(K6="",K6="Not Applicable")),"Select Documentation Category",IF(AND(J6="No",K6&lt;&gt;"",K6&lt;&gt;"Not Applicable"),"Category Conflicts with Not Required",IF(AND(I6&lt;&gt;"",I6&lt;G6),"Reported Date Precedes Absence",IF(AND(L6&lt;&gt;"",L6&lt;G6),"Due Date Precedes Absence",IF(AND(M6&lt;&gt;"",M6&lt;G6),"Received Date Precedes Absence",IF(O6="","Select Review Outcome",IF(AND(OR(O6="Excused",O6="Not Excused",O6="Withdrawn"),P6=""),"Missing Decision Date",IF(AND(O6="Pending",P6&lt;&gt;""),"Pending Record Has Decision Date",IF(Q6="","Select Follow-Up Needed",IF(AND(Q6="Yes",R6=""),"Missing Follow-Up Date","")))))))))))))))))))</f>
        <v/>
      </c>
    </row>
    <row r="7">
      <c r="A7" s="19" t="inlineStr">
        <is>
          <t>EA-0006</t>
        </is>
      </c>
      <c r="B7" s="19" t="inlineStr">
        <is>
          <t>P-1246</t>
        </is>
      </c>
      <c r="C7" s="19" t="inlineStr">
        <is>
          <t>Emerson T.</t>
        </is>
      </c>
      <c r="D7" s="19" t="inlineStr">
        <is>
          <t>Workforce Readiness</t>
        </is>
      </c>
      <c r="E7" s="19" t="inlineStr">
        <is>
          <t>Summer 2026 B</t>
        </is>
      </c>
      <c r="F7" s="19" t="inlineStr">
        <is>
          <t>Workshop</t>
        </is>
      </c>
      <c r="G7" s="33" t="n">
        <v>46218</v>
      </c>
      <c r="H7" s="21" t="n">
        <v>4</v>
      </c>
      <c r="I7" s="33" t="n">
        <v>46219</v>
      </c>
      <c r="J7" s="19" t="inlineStr">
        <is>
          <t>Yes</t>
        </is>
      </c>
      <c r="K7" s="19" t="inlineStr">
        <is>
          <t>Other Supporting Document</t>
        </is>
      </c>
      <c r="L7" s="33" t="n">
        <v>46225</v>
      </c>
      <c r="M7" s="33" t="n">
        <v>46228</v>
      </c>
      <c r="N7" s="19" t="inlineStr">
        <is>
          <t>Taylor Quinn</t>
        </is>
      </c>
      <c r="O7" s="19" t="inlineStr">
        <is>
          <t>Not Excused</t>
        </is>
      </c>
      <c r="P7" s="33" t="n">
        <v>46231</v>
      </c>
      <c r="Q7" s="19" t="inlineStr">
        <is>
          <t>No</t>
        </is>
      </c>
      <c r="R7" s="33" t="n"/>
      <c r="S7" s="22" t="inlineStr">
        <is>
          <t>Submitted after the assigned due date.</t>
        </is>
      </c>
      <c r="T7" s="18">
        <f>IF(COUNTA(A7:S7)=0,"",IF(J7="No","Not Required",IF(J7&lt;&gt;"Yes","Needs Review",IF(M7&lt;&gt;"","Received",IF(L7="","Missing Due Date",IF(L7&lt;'Lists &amp; Settings'!$B$2,"Overdue",IF(L7&lt;='Lists &amp; Settings'!$B$2+7,"Due in 7 Days","Awaiting Documentation")))))))</f>
        <v/>
      </c>
      <c r="U7" s="18">
        <f>IF(COUNTA(A7:S7)=0,"",IF(J7="No","Not Required",IF(M7="","Open",IF(L7="","Due Date Missing",IF(M7&lt;=L7,"On Time","Late")))))</f>
        <v/>
      </c>
      <c r="V7" s="18">
        <f>IF(COUNTA(A7:S7)=0,"",IF(A7="","Missing Record ID",IF(COUNTIF($A$2:$A$201,A7)&gt;1,"Duplicate Record ID",IF(B7="","Missing Participant ID",IF(D7="","Missing Program",IF(F7="","Missing Attendance Event",IF(G7="","Missing Absence Date",IF(G7&gt;'Lists &amp; Settings'!$B$2,"Absence Date Is in the Future",IF(J7="","Select Documentation Required",IF(AND(J7="Yes",OR(K7="",K7="Not Applicable")),"Select Documentation Category",IF(AND(J7="No",K7&lt;&gt;"",K7&lt;&gt;"Not Applicable"),"Category Conflicts with Not Required",IF(AND(I7&lt;&gt;"",I7&lt;G7),"Reported Date Precedes Absence",IF(AND(L7&lt;&gt;"",L7&lt;G7),"Due Date Precedes Absence",IF(AND(M7&lt;&gt;"",M7&lt;G7),"Received Date Precedes Absence",IF(O7="","Select Review Outcome",IF(AND(OR(O7="Excused",O7="Not Excused",O7="Withdrawn"),P7=""),"Missing Decision Date",IF(AND(O7="Pending",P7&lt;&gt;""),"Pending Record Has Decision Date",IF(Q7="","Select Follow-Up Needed",IF(AND(Q7="Yes",R7=""),"Missing Follow-Up Date","")))))))))))))))))))</f>
        <v/>
      </c>
    </row>
    <row r="8">
      <c r="A8" s="14" t="inlineStr">
        <is>
          <t>EA-0007</t>
        </is>
      </c>
      <c r="B8" s="14" t="inlineStr">
        <is>
          <t>P-1291</t>
        </is>
      </c>
      <c r="C8" s="14" t="inlineStr">
        <is>
          <t>Finley R.</t>
        </is>
      </c>
      <c r="D8" s="14" t="inlineStr">
        <is>
          <t>Allied Health Foundations</t>
        </is>
      </c>
      <c r="E8" s="14" t="inlineStr">
        <is>
          <t>Fall 2026 A</t>
        </is>
      </c>
      <c r="F8" s="14" t="inlineStr">
        <is>
          <t>Clinical Simulation</t>
        </is>
      </c>
      <c r="G8" s="32" t="n">
        <v>46272</v>
      </c>
      <c r="H8" s="16" t="n">
        <v>4.5</v>
      </c>
      <c r="I8" s="32" t="n">
        <v>46272</v>
      </c>
      <c r="J8" s="14" t="inlineStr">
        <is>
          <t>Yes</t>
        </is>
      </c>
      <c r="K8" s="14" t="inlineStr">
        <is>
          <t>Provider Note</t>
        </is>
      </c>
      <c r="L8" s="32" t="n">
        <v>46279</v>
      </c>
      <c r="M8" s="32" t="n"/>
      <c r="N8" s="14" t="inlineStr">
        <is>
          <t>Morgan Reed</t>
        </is>
      </c>
      <c r="O8" s="14" t="inlineStr">
        <is>
          <t>Pending</t>
        </is>
      </c>
      <c r="P8" s="32" t="n"/>
      <c r="Q8" s="14" t="inlineStr">
        <is>
          <t>Yes</t>
        </is>
      </c>
      <c r="R8" s="32" t="n">
        <v>46279</v>
      </c>
      <c r="S8" s="17" t="inlineStr">
        <is>
          <t>Follow-up aligned with due date.</t>
        </is>
      </c>
      <c r="T8" s="18">
        <f>IF(COUNTA(A8:S8)=0,"",IF(J8="No","Not Required",IF(J8&lt;&gt;"Yes","Needs Review",IF(M8&lt;&gt;"","Received",IF(L8="","Missing Due Date",IF(L8&lt;'Lists &amp; Settings'!$B$2,"Overdue",IF(L8&lt;='Lists &amp; Settings'!$B$2+7,"Due in 7 Days","Awaiting Documentation")))))))</f>
        <v/>
      </c>
      <c r="U8" s="18">
        <f>IF(COUNTA(A8:S8)=0,"",IF(J8="No","Not Required",IF(M8="","Open",IF(L8="","Due Date Missing",IF(M8&lt;=L8,"On Time","Late")))))</f>
        <v/>
      </c>
      <c r="V8" s="18">
        <f>IF(COUNTA(A8:S8)=0,"",IF(A8="","Missing Record ID",IF(COUNTIF($A$2:$A$201,A8)&gt;1,"Duplicate Record ID",IF(B8="","Missing Participant ID",IF(D8="","Missing Program",IF(F8="","Missing Attendance Event",IF(G8="","Missing Absence Date",IF(G8&gt;'Lists &amp; Settings'!$B$2,"Absence Date Is in the Future",IF(J8="","Select Documentation Required",IF(AND(J8="Yes",OR(K8="",K8="Not Applicable")),"Select Documentation Category",IF(AND(J8="No",K8&lt;&gt;"",K8&lt;&gt;"Not Applicable"),"Category Conflicts with Not Required",IF(AND(I8&lt;&gt;"",I8&lt;G8),"Reported Date Precedes Absence",IF(AND(L8&lt;&gt;"",L8&lt;G8),"Due Date Precedes Absence",IF(AND(M8&lt;&gt;"",M8&lt;G8),"Received Date Precedes Absence",IF(O8="","Select Review Outcome",IF(AND(OR(O8="Excused",O8="Not Excused",O8="Withdrawn"),P8=""),"Missing Decision Date",IF(AND(O8="Pending",P8&lt;&gt;""),"Pending Record Has Decision Date",IF(Q8="","Select Follow-Up Needed",IF(AND(Q8="Yes",R8=""),"Missing Follow-Up Date","")))))))))))))))))))</f>
        <v/>
      </c>
    </row>
    <row r="9">
      <c r="A9" s="19" t="inlineStr">
        <is>
          <t>EA-0008</t>
        </is>
      </c>
      <c r="B9" s="19" t="inlineStr">
        <is>
          <t>P-1325</t>
        </is>
      </c>
      <c r="C9" s="19" t="inlineStr">
        <is>
          <t>Parker N.</t>
        </is>
      </c>
      <c r="D9" s="19" t="inlineStr">
        <is>
          <t>Business Skills Lab</t>
        </is>
      </c>
      <c r="E9" s="19" t="inlineStr">
        <is>
          <t>Fall 2026 B</t>
        </is>
      </c>
      <c r="F9" s="19" t="inlineStr">
        <is>
          <t>Class Session</t>
        </is>
      </c>
      <c r="G9" s="33" t="n">
        <v>46262</v>
      </c>
      <c r="H9" s="21" t="n">
        <v>3</v>
      </c>
      <c r="I9" s="33" t="n">
        <v>46262</v>
      </c>
      <c r="J9" s="19" t="inlineStr">
        <is>
          <t>No</t>
        </is>
      </c>
      <c r="K9" s="19" t="inlineStr">
        <is>
          <t>Not Applicable</t>
        </is>
      </c>
      <c r="L9" s="33" t="n"/>
      <c r="M9" s="33" t="n"/>
      <c r="N9" s="19" t="inlineStr">
        <is>
          <t>Casey Brooks</t>
        </is>
      </c>
      <c r="O9" s="19" t="inlineStr">
        <is>
          <t>Pending</t>
        </is>
      </c>
      <c r="P9" s="33" t="n"/>
      <c r="Q9" s="19" t="inlineStr">
        <is>
          <t>No</t>
        </is>
      </c>
      <c r="R9" s="33" t="n"/>
      <c r="S9" s="22" t="inlineStr">
        <is>
          <t>Internal review remains open.</t>
        </is>
      </c>
      <c r="T9" s="18">
        <f>IF(COUNTA(A9:S9)=0,"",IF(J9="No","Not Required",IF(J9&lt;&gt;"Yes","Needs Review",IF(M9&lt;&gt;"","Received",IF(L9="","Missing Due Date",IF(L9&lt;'Lists &amp; Settings'!$B$2,"Overdue",IF(L9&lt;='Lists &amp; Settings'!$B$2+7,"Due in 7 Days","Awaiting Documentation")))))))</f>
        <v/>
      </c>
      <c r="U9" s="18">
        <f>IF(COUNTA(A9:S9)=0,"",IF(J9="No","Not Required",IF(M9="","Open",IF(L9="","Due Date Missing",IF(M9&lt;=L9,"On Time","Late")))))</f>
        <v/>
      </c>
      <c r="V9" s="18">
        <f>IF(COUNTA(A9:S9)=0,"",IF(A9="","Missing Record ID",IF(COUNTIF($A$2:$A$201,A9)&gt;1,"Duplicate Record ID",IF(B9="","Missing Participant ID",IF(D9="","Missing Program",IF(F9="","Missing Attendance Event",IF(G9="","Missing Absence Date",IF(G9&gt;'Lists &amp; Settings'!$B$2,"Absence Date Is in the Future",IF(J9="","Select Documentation Required",IF(AND(J9="Yes",OR(K9="",K9="Not Applicable")),"Select Documentation Category",IF(AND(J9="No",K9&lt;&gt;"",K9&lt;&gt;"Not Applicable"),"Category Conflicts with Not Required",IF(AND(I9&lt;&gt;"",I9&lt;G9),"Reported Date Precedes Absence",IF(AND(L9&lt;&gt;"",L9&lt;G9),"Due Date Precedes Absence",IF(AND(M9&lt;&gt;"",M9&lt;G9),"Received Date Precedes Absence",IF(O9="","Select Review Outcome",IF(AND(OR(O9="Excused",O9="Not Excused",O9="Withdrawn"),P9=""),"Missing Decision Date",IF(AND(O9="Pending",P9&lt;&gt;""),"Pending Record Has Decision Date",IF(Q9="","Select Follow-Up Needed",IF(AND(Q9="Yes",R9=""),"Missing Follow-Up Date","")))))))))))))))))))</f>
        <v/>
      </c>
    </row>
    <row r="10">
      <c r="A10" s="14" t="inlineStr">
        <is>
          <t>EA-0009</t>
        </is>
      </c>
      <c r="B10" s="14" t="inlineStr">
        <is>
          <t>P-1362</t>
        </is>
      </c>
      <c r="C10" s="14" t="inlineStr">
        <is>
          <t>Rowan H.</t>
        </is>
      </c>
      <c r="D10" s="14" t="inlineStr">
        <is>
          <t>Digital Support Academy</t>
        </is>
      </c>
      <c r="E10" s="14" t="inlineStr">
        <is>
          <t>Fall 2026</t>
        </is>
      </c>
      <c r="F10" s="14" t="inlineStr">
        <is>
          <t>Skills Lab</t>
        </is>
      </c>
      <c r="G10" s="32" t="n">
        <v>46244</v>
      </c>
      <c r="H10" s="16" t="n">
        <v>5.5</v>
      </c>
      <c r="I10" s="32" t="n">
        <v>46245</v>
      </c>
      <c r="J10" s="14" t="inlineStr">
        <is>
          <t>Yes</t>
        </is>
      </c>
      <c r="K10" s="14" t="inlineStr">
        <is>
          <t>Military Duty Notice</t>
        </is>
      </c>
      <c r="L10" s="32" t="n"/>
      <c r="M10" s="32" t="n"/>
      <c r="N10" s="14" t="inlineStr">
        <is>
          <t>Taylor Quinn</t>
        </is>
      </c>
      <c r="O10" s="14" t="inlineStr">
        <is>
          <t>Pending</t>
        </is>
      </c>
      <c r="P10" s="32" t="n"/>
      <c r="Q10" s="14" t="inlineStr">
        <is>
          <t>Yes</t>
        </is>
      </c>
      <c r="R10" s="32" t="n">
        <v>46275</v>
      </c>
      <c r="S10" s="17" t="inlineStr">
        <is>
          <t>Due date has not been assigned.</t>
        </is>
      </c>
      <c r="T10" s="18">
        <f>IF(COUNTA(A10:S10)=0,"",IF(J10="No","Not Required",IF(J10&lt;&gt;"Yes","Needs Review",IF(M10&lt;&gt;"","Received",IF(L10="","Missing Due Date",IF(L10&lt;'Lists &amp; Settings'!$B$2,"Overdue",IF(L10&lt;='Lists &amp; Settings'!$B$2+7,"Due in 7 Days","Awaiting Documentation")))))))</f>
        <v/>
      </c>
      <c r="U10" s="18">
        <f>IF(COUNTA(A10:S10)=0,"",IF(J10="No","Not Required",IF(M10="","Open",IF(L10="","Due Date Missing",IF(M10&lt;=L10,"On Time","Late")))))</f>
        <v/>
      </c>
      <c r="V10" s="18">
        <f>IF(COUNTA(A10:S10)=0,"",IF(A10="","Missing Record ID",IF(COUNTIF($A$2:$A$201,A10)&gt;1,"Duplicate Record ID",IF(B10="","Missing Participant ID",IF(D10="","Missing Program",IF(F10="","Missing Attendance Event",IF(G10="","Missing Absence Date",IF(G10&gt;'Lists &amp; Settings'!$B$2,"Absence Date Is in the Future",IF(J10="","Select Documentation Required",IF(AND(J10="Yes",OR(K10="",K10="Not Applicable")),"Select Documentation Category",IF(AND(J10="No",K10&lt;&gt;"",K10&lt;&gt;"Not Applicable"),"Category Conflicts with Not Required",IF(AND(I10&lt;&gt;"",I10&lt;G10),"Reported Date Precedes Absence",IF(AND(L10&lt;&gt;"",L10&lt;G10),"Due Date Precedes Absence",IF(AND(M10&lt;&gt;"",M10&lt;G10),"Received Date Precedes Absence",IF(O10="","Select Review Outcome",IF(AND(OR(O10="Excused",O10="Not Excused",O10="Withdrawn"),P10=""),"Missing Decision Date",IF(AND(O10="Pending",P10&lt;&gt;""),"Pending Record Has Decision Date",IF(Q10="","Select Follow-Up Needed",IF(AND(Q10="Yes",R10=""),"Missing Follow-Up Date","")))))))))))))))))))</f>
        <v/>
      </c>
    </row>
    <row r="11">
      <c r="A11" s="19" t="inlineStr">
        <is>
          <t>EA-0010</t>
        </is>
      </c>
      <c r="B11" s="19" t="inlineStr">
        <is>
          <t>P-1408</t>
        </is>
      </c>
      <c r="C11" s="19" t="inlineStr">
        <is>
          <t>Reese W.</t>
        </is>
      </c>
      <c r="D11" s="19" t="inlineStr">
        <is>
          <t>Manufacturing Basics</t>
        </is>
      </c>
      <c r="E11" s="19" t="inlineStr">
        <is>
          <t>Fall 2026 A</t>
        </is>
      </c>
      <c r="F11" s="19" t="inlineStr">
        <is>
          <t>Assessment</t>
        </is>
      </c>
      <c r="G11" s="33" t="n">
        <v>46266</v>
      </c>
      <c r="H11" s="21" t="n">
        <v>2.5</v>
      </c>
      <c r="I11" s="33" t="n">
        <v>46266</v>
      </c>
      <c r="J11" s="19" t="inlineStr">
        <is>
          <t>Yes</t>
        </is>
      </c>
      <c r="K11" s="19" t="inlineStr">
        <is>
          <t>Other Supporting Document</t>
        </is>
      </c>
      <c r="L11" s="33" t="n">
        <v>46273</v>
      </c>
      <c r="M11" s="33" t="n">
        <v>46271</v>
      </c>
      <c r="N11" s="19" t="inlineStr">
        <is>
          <t>Morgan Reed</t>
        </is>
      </c>
      <c r="O11" s="19" t="inlineStr">
        <is>
          <t>Excused</t>
        </is>
      </c>
      <c r="P11" s="33" t="n">
        <v>46272</v>
      </c>
      <c r="Q11" s="19" t="inlineStr">
        <is>
          <t>No</t>
        </is>
      </c>
      <c r="R11" s="33" t="n"/>
      <c r="S11" s="22" t="inlineStr">
        <is>
          <t>Documentation received before due date.</t>
        </is>
      </c>
      <c r="T11" s="18">
        <f>IF(COUNTA(A11:S11)=0,"",IF(J11="No","Not Required",IF(J11&lt;&gt;"Yes","Needs Review",IF(M11&lt;&gt;"","Received",IF(L11="","Missing Due Date",IF(L11&lt;'Lists &amp; Settings'!$B$2,"Overdue",IF(L11&lt;='Lists &amp; Settings'!$B$2+7,"Due in 7 Days","Awaiting Documentation")))))))</f>
        <v/>
      </c>
      <c r="U11" s="18">
        <f>IF(COUNTA(A11:S11)=0,"",IF(J11="No","Not Required",IF(M11="","Open",IF(L11="","Due Date Missing",IF(M11&lt;=L11,"On Time","Late")))))</f>
        <v/>
      </c>
      <c r="V11" s="18">
        <f>IF(COUNTA(A11:S11)=0,"",IF(A11="","Missing Record ID",IF(COUNTIF($A$2:$A$201,A11)&gt;1,"Duplicate Record ID",IF(B11="","Missing Participant ID",IF(D11="","Missing Program",IF(F11="","Missing Attendance Event",IF(G11="","Missing Absence Date",IF(G11&gt;'Lists &amp; Settings'!$B$2,"Absence Date Is in the Future",IF(J11="","Select Documentation Required",IF(AND(J11="Yes",OR(K11="",K11="Not Applicable")),"Select Documentation Category",IF(AND(J11="No",K11&lt;&gt;"",K11&lt;&gt;"Not Applicable"),"Category Conflicts with Not Required",IF(AND(I11&lt;&gt;"",I11&lt;G11),"Reported Date Precedes Absence",IF(AND(L11&lt;&gt;"",L11&lt;G11),"Due Date Precedes Absence",IF(AND(M11&lt;&gt;"",M11&lt;G11),"Received Date Precedes Absence",IF(O11="","Select Review Outcome",IF(AND(OR(O11="Excused",O11="Not Excused",O11="Withdrawn"),P11=""),"Missing Decision Date",IF(AND(O11="Pending",P11&lt;&gt;""),"Pending Record Has Decision Date",IF(Q11="","Select Follow-Up Needed",IF(AND(Q11="Yes",R11=""),"Missing Follow-Up Date","")))))))))))))))))))</f>
        <v/>
      </c>
    </row>
    <row r="12">
      <c r="A12" s="14" t="n"/>
      <c r="B12" s="14" t="n"/>
      <c r="C12" s="14" t="n"/>
      <c r="D12" s="14" t="n"/>
      <c r="E12" s="14" t="n"/>
      <c r="F12" s="14" t="n"/>
      <c r="G12" s="32" t="n"/>
      <c r="H12" s="16" t="n"/>
      <c r="I12" s="32" t="n"/>
      <c r="J12" s="14" t="n"/>
      <c r="K12" s="14" t="n"/>
      <c r="L12" s="32" t="n"/>
      <c r="M12" s="32" t="n"/>
      <c r="N12" s="14" t="n"/>
      <c r="O12" s="14" t="n"/>
      <c r="P12" s="32" t="n"/>
      <c r="Q12" s="14" t="n"/>
      <c r="R12" s="32" t="n"/>
      <c r="S12" s="17" t="n"/>
      <c r="T12" s="18">
        <f>IF(COUNTA(A12:S12)=0,"",IF(J12="No","Not Required",IF(J12&lt;&gt;"Yes","Needs Review",IF(M12&lt;&gt;"","Received",IF(L12="","Missing Due Date",IF(L12&lt;'Lists &amp; Settings'!$B$2,"Overdue",IF(L12&lt;='Lists &amp; Settings'!$B$2+7,"Due in 7 Days","Awaiting Documentation")))))))</f>
        <v/>
      </c>
      <c r="U12" s="18">
        <f>IF(COUNTA(A12:S12)=0,"",IF(J12="No","Not Required",IF(M12="","Open",IF(L12="","Due Date Missing",IF(M12&lt;=L12,"On Time","Late")))))</f>
        <v/>
      </c>
      <c r="V12" s="18">
        <f>IF(COUNTA(A12:S12)=0,"",IF(A12="","Missing Record ID",IF(COUNTIF($A$2:$A$201,A12)&gt;1,"Duplicate Record ID",IF(B12="","Missing Participant ID",IF(D12="","Missing Program",IF(F12="","Missing Attendance Event",IF(G12="","Missing Absence Date",IF(G12&gt;'Lists &amp; Settings'!$B$2,"Absence Date Is in the Future",IF(J12="","Select Documentation Required",IF(AND(J12="Yes",OR(K12="",K12="Not Applicable")),"Select Documentation Category",IF(AND(J12="No",K12&lt;&gt;"",K12&lt;&gt;"Not Applicable"),"Category Conflicts with Not Required",IF(AND(I12&lt;&gt;"",I12&lt;G12),"Reported Date Precedes Absence",IF(AND(L12&lt;&gt;"",L12&lt;G12),"Due Date Precedes Absence",IF(AND(M12&lt;&gt;"",M12&lt;G12),"Received Date Precedes Absence",IF(O12="","Select Review Outcome",IF(AND(OR(O12="Excused",O12="Not Excused",O12="Withdrawn"),P12=""),"Missing Decision Date",IF(AND(O12="Pending",P12&lt;&gt;""),"Pending Record Has Decision Date",IF(Q12="","Select Follow-Up Needed",IF(AND(Q12="Yes",R12=""),"Missing Follow-Up Date","")))))))))))))))))))</f>
        <v/>
      </c>
    </row>
    <row r="13">
      <c r="A13" s="19" t="n"/>
      <c r="B13" s="19" t="n"/>
      <c r="C13" s="19" t="n"/>
      <c r="D13" s="19" t="n"/>
      <c r="E13" s="19" t="n"/>
      <c r="F13" s="19" t="n"/>
      <c r="G13" s="33" t="n"/>
      <c r="H13" s="21" t="n"/>
      <c r="I13" s="33" t="n"/>
      <c r="J13" s="19" t="n"/>
      <c r="K13" s="19" t="n"/>
      <c r="L13" s="33" t="n"/>
      <c r="M13" s="33" t="n"/>
      <c r="N13" s="19" t="n"/>
      <c r="O13" s="19" t="n"/>
      <c r="P13" s="33" t="n"/>
      <c r="Q13" s="19" t="n"/>
      <c r="R13" s="33" t="n"/>
      <c r="S13" s="22" t="n"/>
      <c r="T13" s="18">
        <f>IF(COUNTA(A13:S13)=0,"",IF(J13="No","Not Required",IF(J13&lt;&gt;"Yes","Needs Review",IF(M13&lt;&gt;"","Received",IF(L13="","Missing Due Date",IF(L13&lt;'Lists &amp; Settings'!$B$2,"Overdue",IF(L13&lt;='Lists &amp; Settings'!$B$2+7,"Due in 7 Days","Awaiting Documentation")))))))</f>
        <v/>
      </c>
      <c r="U13" s="18">
        <f>IF(COUNTA(A13:S13)=0,"",IF(J13="No","Not Required",IF(M13="","Open",IF(L13="","Due Date Missing",IF(M13&lt;=L13,"On Time","Late")))))</f>
        <v/>
      </c>
      <c r="V13" s="18">
        <f>IF(COUNTA(A13:S13)=0,"",IF(A13="","Missing Record ID",IF(COUNTIF($A$2:$A$201,A13)&gt;1,"Duplicate Record ID",IF(B13="","Missing Participant ID",IF(D13="","Missing Program",IF(F13="","Missing Attendance Event",IF(G13="","Missing Absence Date",IF(G13&gt;'Lists &amp; Settings'!$B$2,"Absence Date Is in the Future",IF(J13="","Select Documentation Required",IF(AND(J13="Yes",OR(K13="",K13="Not Applicable")),"Select Documentation Category",IF(AND(J13="No",K13&lt;&gt;"",K13&lt;&gt;"Not Applicable"),"Category Conflicts with Not Required",IF(AND(I13&lt;&gt;"",I13&lt;G13),"Reported Date Precedes Absence",IF(AND(L13&lt;&gt;"",L13&lt;G13),"Due Date Precedes Absence",IF(AND(M13&lt;&gt;"",M13&lt;G13),"Received Date Precedes Absence",IF(O13="","Select Review Outcome",IF(AND(OR(O13="Excused",O13="Not Excused",O13="Withdrawn"),P13=""),"Missing Decision Date",IF(AND(O13="Pending",P13&lt;&gt;""),"Pending Record Has Decision Date",IF(Q13="","Select Follow-Up Needed",IF(AND(Q13="Yes",R13=""),"Missing Follow-Up Date","")))))))))))))))))))</f>
        <v/>
      </c>
    </row>
    <row r="14">
      <c r="A14" s="14" t="n"/>
      <c r="B14" s="14" t="n"/>
      <c r="C14" s="14" t="n"/>
      <c r="D14" s="14" t="n"/>
      <c r="E14" s="14" t="n"/>
      <c r="F14" s="14" t="n"/>
      <c r="G14" s="32" t="n"/>
      <c r="H14" s="16" t="n"/>
      <c r="I14" s="32" t="n"/>
      <c r="J14" s="14" t="n"/>
      <c r="K14" s="14" t="n"/>
      <c r="L14" s="32" t="n"/>
      <c r="M14" s="32" t="n"/>
      <c r="N14" s="14" t="n"/>
      <c r="O14" s="14" t="n"/>
      <c r="P14" s="32" t="n"/>
      <c r="Q14" s="14" t="n"/>
      <c r="R14" s="32" t="n"/>
      <c r="S14" s="17" t="n"/>
      <c r="T14" s="18">
        <f>IF(COUNTA(A14:S14)=0,"",IF(J14="No","Not Required",IF(J14&lt;&gt;"Yes","Needs Review",IF(M14&lt;&gt;"","Received",IF(L14="","Missing Due Date",IF(L14&lt;'Lists &amp; Settings'!$B$2,"Overdue",IF(L14&lt;='Lists &amp; Settings'!$B$2+7,"Due in 7 Days","Awaiting Documentation")))))))</f>
        <v/>
      </c>
      <c r="U14" s="18">
        <f>IF(COUNTA(A14:S14)=0,"",IF(J14="No","Not Required",IF(M14="","Open",IF(L14="","Due Date Missing",IF(M14&lt;=L14,"On Time","Late")))))</f>
        <v/>
      </c>
      <c r="V14" s="18">
        <f>IF(COUNTA(A14:S14)=0,"",IF(A14="","Missing Record ID",IF(COUNTIF($A$2:$A$201,A14)&gt;1,"Duplicate Record ID",IF(B14="","Missing Participant ID",IF(D14="","Missing Program",IF(F14="","Missing Attendance Event",IF(G14="","Missing Absence Date",IF(G14&gt;'Lists &amp; Settings'!$B$2,"Absence Date Is in the Future",IF(J14="","Select Documentation Required",IF(AND(J14="Yes",OR(K14="",K14="Not Applicable")),"Select Documentation Category",IF(AND(J14="No",K14&lt;&gt;"",K14&lt;&gt;"Not Applicable"),"Category Conflicts with Not Required",IF(AND(I14&lt;&gt;"",I14&lt;G14),"Reported Date Precedes Absence",IF(AND(L14&lt;&gt;"",L14&lt;G14),"Due Date Precedes Absence",IF(AND(M14&lt;&gt;"",M14&lt;G14),"Received Date Precedes Absence",IF(O14="","Select Review Outcome",IF(AND(OR(O14="Excused",O14="Not Excused",O14="Withdrawn"),P14=""),"Missing Decision Date",IF(AND(O14="Pending",P14&lt;&gt;""),"Pending Record Has Decision Date",IF(Q14="","Select Follow-Up Needed",IF(AND(Q14="Yes",R14=""),"Missing Follow-Up Date","")))))))))))))))))))</f>
        <v/>
      </c>
    </row>
    <row r="15">
      <c r="A15" s="19" t="n"/>
      <c r="B15" s="19" t="n"/>
      <c r="C15" s="19" t="n"/>
      <c r="D15" s="19" t="n"/>
      <c r="E15" s="19" t="n"/>
      <c r="F15" s="19" t="n"/>
      <c r="G15" s="33" t="n"/>
      <c r="H15" s="21" t="n"/>
      <c r="I15" s="33" t="n"/>
      <c r="J15" s="19" t="n"/>
      <c r="K15" s="19" t="n"/>
      <c r="L15" s="33" t="n"/>
      <c r="M15" s="33" t="n"/>
      <c r="N15" s="19" t="n"/>
      <c r="O15" s="19" t="n"/>
      <c r="P15" s="33" t="n"/>
      <c r="Q15" s="19" t="n"/>
      <c r="R15" s="33" t="n"/>
      <c r="S15" s="22" t="n"/>
      <c r="T15" s="18">
        <f>IF(COUNTA(A15:S15)=0,"",IF(J15="No","Not Required",IF(J15&lt;&gt;"Yes","Needs Review",IF(M15&lt;&gt;"","Received",IF(L15="","Missing Due Date",IF(L15&lt;'Lists &amp; Settings'!$B$2,"Overdue",IF(L15&lt;='Lists &amp; Settings'!$B$2+7,"Due in 7 Days","Awaiting Documentation")))))))</f>
        <v/>
      </c>
      <c r="U15" s="18">
        <f>IF(COUNTA(A15:S15)=0,"",IF(J15="No","Not Required",IF(M15="","Open",IF(L15="","Due Date Missing",IF(M15&lt;=L15,"On Time","Late")))))</f>
        <v/>
      </c>
      <c r="V15" s="18">
        <f>IF(COUNTA(A15:S15)=0,"",IF(A15="","Missing Record ID",IF(COUNTIF($A$2:$A$201,A15)&gt;1,"Duplicate Record ID",IF(B15="","Missing Participant ID",IF(D15="","Missing Program",IF(F15="","Missing Attendance Event",IF(G15="","Missing Absence Date",IF(G15&gt;'Lists &amp; Settings'!$B$2,"Absence Date Is in the Future",IF(J15="","Select Documentation Required",IF(AND(J15="Yes",OR(K15="",K15="Not Applicable")),"Select Documentation Category",IF(AND(J15="No",K15&lt;&gt;"",K15&lt;&gt;"Not Applicable"),"Category Conflicts with Not Required",IF(AND(I15&lt;&gt;"",I15&lt;G15),"Reported Date Precedes Absence",IF(AND(L15&lt;&gt;"",L15&lt;G15),"Due Date Precedes Absence",IF(AND(M15&lt;&gt;"",M15&lt;G15),"Received Date Precedes Absence",IF(O15="","Select Review Outcome",IF(AND(OR(O15="Excused",O15="Not Excused",O15="Withdrawn"),P15=""),"Missing Decision Date",IF(AND(O15="Pending",P15&lt;&gt;""),"Pending Record Has Decision Date",IF(Q15="","Select Follow-Up Needed",IF(AND(Q15="Yes",R15=""),"Missing Follow-Up Date","")))))))))))))))))))</f>
        <v/>
      </c>
    </row>
    <row r="16">
      <c r="A16" s="14" t="n"/>
      <c r="B16" s="14" t="n"/>
      <c r="C16" s="14" t="n"/>
      <c r="D16" s="14" t="n"/>
      <c r="E16" s="14" t="n"/>
      <c r="F16" s="14" t="n"/>
      <c r="G16" s="32" t="n"/>
      <c r="H16" s="16" t="n"/>
      <c r="I16" s="32" t="n"/>
      <c r="J16" s="14" t="n"/>
      <c r="K16" s="14" t="n"/>
      <c r="L16" s="32" t="n"/>
      <c r="M16" s="32" t="n"/>
      <c r="N16" s="14" t="n"/>
      <c r="O16" s="14" t="n"/>
      <c r="P16" s="32" t="n"/>
      <c r="Q16" s="14" t="n"/>
      <c r="R16" s="32" t="n"/>
      <c r="S16" s="17" t="n"/>
      <c r="T16" s="18">
        <f>IF(COUNTA(A16:S16)=0,"",IF(J16="No","Not Required",IF(J16&lt;&gt;"Yes","Needs Review",IF(M16&lt;&gt;"","Received",IF(L16="","Missing Due Date",IF(L16&lt;'Lists &amp; Settings'!$B$2,"Overdue",IF(L16&lt;='Lists &amp; Settings'!$B$2+7,"Due in 7 Days","Awaiting Documentation")))))))</f>
        <v/>
      </c>
      <c r="U16" s="18">
        <f>IF(COUNTA(A16:S16)=0,"",IF(J16="No","Not Required",IF(M16="","Open",IF(L16="","Due Date Missing",IF(M16&lt;=L16,"On Time","Late")))))</f>
        <v/>
      </c>
      <c r="V16" s="18">
        <f>IF(COUNTA(A16:S16)=0,"",IF(A16="","Missing Record ID",IF(COUNTIF($A$2:$A$201,A16)&gt;1,"Duplicate Record ID",IF(B16="","Missing Participant ID",IF(D16="","Missing Program",IF(F16="","Missing Attendance Event",IF(G16="","Missing Absence Date",IF(G16&gt;'Lists &amp; Settings'!$B$2,"Absence Date Is in the Future",IF(J16="","Select Documentation Required",IF(AND(J16="Yes",OR(K16="",K16="Not Applicable")),"Select Documentation Category",IF(AND(J16="No",K16&lt;&gt;"",K16&lt;&gt;"Not Applicable"),"Category Conflicts with Not Required",IF(AND(I16&lt;&gt;"",I16&lt;G16),"Reported Date Precedes Absence",IF(AND(L16&lt;&gt;"",L16&lt;G16),"Due Date Precedes Absence",IF(AND(M16&lt;&gt;"",M16&lt;G16),"Received Date Precedes Absence",IF(O16="","Select Review Outcome",IF(AND(OR(O16="Excused",O16="Not Excused",O16="Withdrawn"),P16=""),"Missing Decision Date",IF(AND(O16="Pending",P16&lt;&gt;""),"Pending Record Has Decision Date",IF(Q16="","Select Follow-Up Needed",IF(AND(Q16="Yes",R16=""),"Missing Follow-Up Date","")))))))))))))))))))</f>
        <v/>
      </c>
    </row>
    <row r="17">
      <c r="A17" s="19" t="n"/>
      <c r="B17" s="19" t="n"/>
      <c r="C17" s="19" t="n"/>
      <c r="D17" s="19" t="n"/>
      <c r="E17" s="19" t="n"/>
      <c r="F17" s="19" t="n"/>
      <c r="G17" s="33" t="n"/>
      <c r="H17" s="21" t="n"/>
      <c r="I17" s="33" t="n"/>
      <c r="J17" s="19" t="n"/>
      <c r="K17" s="19" t="n"/>
      <c r="L17" s="33" t="n"/>
      <c r="M17" s="33" t="n"/>
      <c r="N17" s="19" t="n"/>
      <c r="O17" s="19" t="n"/>
      <c r="P17" s="33" t="n"/>
      <c r="Q17" s="19" t="n"/>
      <c r="R17" s="33" t="n"/>
      <c r="S17" s="22" t="n"/>
      <c r="T17" s="18">
        <f>IF(COUNTA(A17:S17)=0,"",IF(J17="No","Not Required",IF(J17&lt;&gt;"Yes","Needs Review",IF(M17&lt;&gt;"","Received",IF(L17="","Missing Due Date",IF(L17&lt;'Lists &amp; Settings'!$B$2,"Overdue",IF(L17&lt;='Lists &amp; Settings'!$B$2+7,"Due in 7 Days","Awaiting Documentation")))))))</f>
        <v/>
      </c>
      <c r="U17" s="18">
        <f>IF(COUNTA(A17:S17)=0,"",IF(J17="No","Not Required",IF(M17="","Open",IF(L17="","Due Date Missing",IF(M17&lt;=L17,"On Time","Late")))))</f>
        <v/>
      </c>
      <c r="V17" s="18">
        <f>IF(COUNTA(A17:S17)=0,"",IF(A17="","Missing Record ID",IF(COUNTIF($A$2:$A$201,A17)&gt;1,"Duplicate Record ID",IF(B17="","Missing Participant ID",IF(D17="","Missing Program",IF(F17="","Missing Attendance Event",IF(G17="","Missing Absence Date",IF(G17&gt;'Lists &amp; Settings'!$B$2,"Absence Date Is in the Future",IF(J17="","Select Documentation Required",IF(AND(J17="Yes",OR(K17="",K17="Not Applicable")),"Select Documentation Category",IF(AND(J17="No",K17&lt;&gt;"",K17&lt;&gt;"Not Applicable"),"Category Conflicts with Not Required",IF(AND(I17&lt;&gt;"",I17&lt;G17),"Reported Date Precedes Absence",IF(AND(L17&lt;&gt;"",L17&lt;G17),"Due Date Precedes Absence",IF(AND(M17&lt;&gt;"",M17&lt;G17),"Received Date Precedes Absence",IF(O17="","Select Review Outcome",IF(AND(OR(O17="Excused",O17="Not Excused",O17="Withdrawn"),P17=""),"Missing Decision Date",IF(AND(O17="Pending",P17&lt;&gt;""),"Pending Record Has Decision Date",IF(Q17="","Select Follow-Up Needed",IF(AND(Q17="Yes",R17=""),"Missing Follow-Up Date","")))))))))))))))))))</f>
        <v/>
      </c>
    </row>
    <row r="18">
      <c r="A18" s="14" t="n"/>
      <c r="B18" s="14" t="n"/>
      <c r="C18" s="14" t="n"/>
      <c r="D18" s="14" t="n"/>
      <c r="E18" s="14" t="n"/>
      <c r="F18" s="14" t="n"/>
      <c r="G18" s="32" t="n"/>
      <c r="H18" s="16" t="n"/>
      <c r="I18" s="32" t="n"/>
      <c r="J18" s="14" t="n"/>
      <c r="K18" s="14" t="n"/>
      <c r="L18" s="32" t="n"/>
      <c r="M18" s="32" t="n"/>
      <c r="N18" s="14" t="n"/>
      <c r="O18" s="14" t="n"/>
      <c r="P18" s="32" t="n"/>
      <c r="Q18" s="14" t="n"/>
      <c r="R18" s="32" t="n"/>
      <c r="S18" s="17" t="n"/>
      <c r="T18" s="18">
        <f>IF(COUNTA(A18:S18)=0,"",IF(J18="No","Not Required",IF(J18&lt;&gt;"Yes","Needs Review",IF(M18&lt;&gt;"","Received",IF(L18="","Missing Due Date",IF(L18&lt;'Lists &amp; Settings'!$B$2,"Overdue",IF(L18&lt;='Lists &amp; Settings'!$B$2+7,"Due in 7 Days","Awaiting Documentation")))))))</f>
        <v/>
      </c>
      <c r="U18" s="18">
        <f>IF(COUNTA(A18:S18)=0,"",IF(J18="No","Not Required",IF(M18="","Open",IF(L18="","Due Date Missing",IF(M18&lt;=L18,"On Time","Late")))))</f>
        <v/>
      </c>
      <c r="V18" s="18">
        <f>IF(COUNTA(A18:S18)=0,"",IF(A18="","Missing Record ID",IF(COUNTIF($A$2:$A$201,A18)&gt;1,"Duplicate Record ID",IF(B18="","Missing Participant ID",IF(D18="","Missing Program",IF(F18="","Missing Attendance Event",IF(G18="","Missing Absence Date",IF(G18&gt;'Lists &amp; Settings'!$B$2,"Absence Date Is in the Future",IF(J18="","Select Documentation Required",IF(AND(J18="Yes",OR(K18="",K18="Not Applicable")),"Select Documentation Category",IF(AND(J18="No",K18&lt;&gt;"",K18&lt;&gt;"Not Applicable"),"Category Conflicts with Not Required",IF(AND(I18&lt;&gt;"",I18&lt;G18),"Reported Date Precedes Absence",IF(AND(L18&lt;&gt;"",L18&lt;G18),"Due Date Precedes Absence",IF(AND(M18&lt;&gt;"",M18&lt;G18),"Received Date Precedes Absence",IF(O18="","Select Review Outcome",IF(AND(OR(O18="Excused",O18="Not Excused",O18="Withdrawn"),P18=""),"Missing Decision Date",IF(AND(O18="Pending",P18&lt;&gt;""),"Pending Record Has Decision Date",IF(Q18="","Select Follow-Up Needed",IF(AND(Q18="Yes",R18=""),"Missing Follow-Up Date","")))))))))))))))))))</f>
        <v/>
      </c>
    </row>
    <row r="19">
      <c r="A19" s="19" t="n"/>
      <c r="B19" s="19" t="n"/>
      <c r="C19" s="19" t="n"/>
      <c r="D19" s="19" t="n"/>
      <c r="E19" s="19" t="n"/>
      <c r="F19" s="19" t="n"/>
      <c r="G19" s="33" t="n"/>
      <c r="H19" s="21" t="n"/>
      <c r="I19" s="33" t="n"/>
      <c r="J19" s="19" t="n"/>
      <c r="K19" s="19" t="n"/>
      <c r="L19" s="33" t="n"/>
      <c r="M19" s="33" t="n"/>
      <c r="N19" s="19" t="n"/>
      <c r="O19" s="19" t="n"/>
      <c r="P19" s="33" t="n"/>
      <c r="Q19" s="19" t="n"/>
      <c r="R19" s="33" t="n"/>
      <c r="S19" s="22" t="n"/>
      <c r="T19" s="18">
        <f>IF(COUNTA(A19:S19)=0,"",IF(J19="No","Not Required",IF(J19&lt;&gt;"Yes","Needs Review",IF(M19&lt;&gt;"","Received",IF(L19="","Missing Due Date",IF(L19&lt;'Lists &amp; Settings'!$B$2,"Overdue",IF(L19&lt;='Lists &amp; Settings'!$B$2+7,"Due in 7 Days","Awaiting Documentation")))))))</f>
        <v/>
      </c>
      <c r="U19" s="18">
        <f>IF(COUNTA(A19:S19)=0,"",IF(J19="No","Not Required",IF(M19="","Open",IF(L19="","Due Date Missing",IF(M19&lt;=L19,"On Time","Late")))))</f>
        <v/>
      </c>
      <c r="V19" s="18">
        <f>IF(COUNTA(A19:S19)=0,"",IF(A19="","Missing Record ID",IF(COUNTIF($A$2:$A$201,A19)&gt;1,"Duplicate Record ID",IF(B19="","Missing Participant ID",IF(D19="","Missing Program",IF(F19="","Missing Attendance Event",IF(G19="","Missing Absence Date",IF(G19&gt;'Lists &amp; Settings'!$B$2,"Absence Date Is in the Future",IF(J19="","Select Documentation Required",IF(AND(J19="Yes",OR(K19="",K19="Not Applicable")),"Select Documentation Category",IF(AND(J19="No",K19&lt;&gt;"",K19&lt;&gt;"Not Applicable"),"Category Conflicts with Not Required",IF(AND(I19&lt;&gt;"",I19&lt;G19),"Reported Date Precedes Absence",IF(AND(L19&lt;&gt;"",L19&lt;G19),"Due Date Precedes Absence",IF(AND(M19&lt;&gt;"",M19&lt;G19),"Received Date Precedes Absence",IF(O19="","Select Review Outcome",IF(AND(OR(O19="Excused",O19="Not Excused",O19="Withdrawn"),P19=""),"Missing Decision Date",IF(AND(O19="Pending",P19&lt;&gt;""),"Pending Record Has Decision Date",IF(Q19="","Select Follow-Up Needed",IF(AND(Q19="Yes",R19=""),"Missing Follow-Up Date","")))))))))))))))))))</f>
        <v/>
      </c>
    </row>
    <row r="20">
      <c r="A20" s="14" t="n"/>
      <c r="B20" s="14" t="n"/>
      <c r="C20" s="14" t="n"/>
      <c r="D20" s="14" t="n"/>
      <c r="E20" s="14" t="n"/>
      <c r="F20" s="14" t="n"/>
      <c r="G20" s="32" t="n"/>
      <c r="H20" s="16" t="n"/>
      <c r="I20" s="32" t="n"/>
      <c r="J20" s="14" t="n"/>
      <c r="K20" s="14" t="n"/>
      <c r="L20" s="32" t="n"/>
      <c r="M20" s="32" t="n"/>
      <c r="N20" s="14" t="n"/>
      <c r="O20" s="14" t="n"/>
      <c r="P20" s="32" t="n"/>
      <c r="Q20" s="14" t="n"/>
      <c r="R20" s="32" t="n"/>
      <c r="S20" s="17" t="n"/>
      <c r="T20" s="18">
        <f>IF(COUNTA(A20:S20)=0,"",IF(J20="No","Not Required",IF(J20&lt;&gt;"Yes","Needs Review",IF(M20&lt;&gt;"","Received",IF(L20="","Missing Due Date",IF(L20&lt;'Lists &amp; Settings'!$B$2,"Overdue",IF(L20&lt;='Lists &amp; Settings'!$B$2+7,"Due in 7 Days","Awaiting Documentation")))))))</f>
        <v/>
      </c>
      <c r="U20" s="18">
        <f>IF(COUNTA(A20:S20)=0,"",IF(J20="No","Not Required",IF(M20="","Open",IF(L20="","Due Date Missing",IF(M20&lt;=L20,"On Time","Late")))))</f>
        <v/>
      </c>
      <c r="V20" s="18">
        <f>IF(COUNTA(A20:S20)=0,"",IF(A20="","Missing Record ID",IF(COUNTIF($A$2:$A$201,A20)&gt;1,"Duplicate Record ID",IF(B20="","Missing Participant ID",IF(D20="","Missing Program",IF(F20="","Missing Attendance Event",IF(G20="","Missing Absence Date",IF(G20&gt;'Lists &amp; Settings'!$B$2,"Absence Date Is in the Future",IF(J20="","Select Documentation Required",IF(AND(J20="Yes",OR(K20="",K20="Not Applicable")),"Select Documentation Category",IF(AND(J20="No",K20&lt;&gt;"",K20&lt;&gt;"Not Applicable"),"Category Conflicts with Not Required",IF(AND(I20&lt;&gt;"",I20&lt;G20),"Reported Date Precedes Absence",IF(AND(L20&lt;&gt;"",L20&lt;G20),"Due Date Precedes Absence",IF(AND(M20&lt;&gt;"",M20&lt;G20),"Received Date Precedes Absence",IF(O20="","Select Review Outcome",IF(AND(OR(O20="Excused",O20="Not Excused",O20="Withdrawn"),P20=""),"Missing Decision Date",IF(AND(O20="Pending",P20&lt;&gt;""),"Pending Record Has Decision Date",IF(Q20="","Select Follow-Up Needed",IF(AND(Q20="Yes",R20=""),"Missing Follow-Up Date","")))))))))))))))))))</f>
        <v/>
      </c>
    </row>
    <row r="21">
      <c r="A21" s="19" t="n"/>
      <c r="B21" s="19" t="n"/>
      <c r="C21" s="19" t="n"/>
      <c r="D21" s="19" t="n"/>
      <c r="E21" s="19" t="n"/>
      <c r="F21" s="19" t="n"/>
      <c r="G21" s="33" t="n"/>
      <c r="H21" s="21" t="n"/>
      <c r="I21" s="33" t="n"/>
      <c r="J21" s="19" t="n"/>
      <c r="K21" s="19" t="n"/>
      <c r="L21" s="33" t="n"/>
      <c r="M21" s="33" t="n"/>
      <c r="N21" s="19" t="n"/>
      <c r="O21" s="19" t="n"/>
      <c r="P21" s="33" t="n"/>
      <c r="Q21" s="19" t="n"/>
      <c r="R21" s="33" t="n"/>
      <c r="S21" s="22" t="n"/>
      <c r="T21" s="18">
        <f>IF(COUNTA(A21:S21)=0,"",IF(J21="No","Not Required",IF(J21&lt;&gt;"Yes","Needs Review",IF(M21&lt;&gt;"","Received",IF(L21="","Missing Due Date",IF(L21&lt;'Lists &amp; Settings'!$B$2,"Overdue",IF(L21&lt;='Lists &amp; Settings'!$B$2+7,"Due in 7 Days","Awaiting Documentation")))))))</f>
        <v/>
      </c>
      <c r="U21" s="18">
        <f>IF(COUNTA(A21:S21)=0,"",IF(J21="No","Not Required",IF(M21="","Open",IF(L21="","Due Date Missing",IF(M21&lt;=L21,"On Time","Late")))))</f>
        <v/>
      </c>
      <c r="V21" s="18">
        <f>IF(COUNTA(A21:S21)=0,"",IF(A21="","Missing Record ID",IF(COUNTIF($A$2:$A$201,A21)&gt;1,"Duplicate Record ID",IF(B21="","Missing Participant ID",IF(D21="","Missing Program",IF(F21="","Missing Attendance Event",IF(G21="","Missing Absence Date",IF(G21&gt;'Lists &amp; Settings'!$B$2,"Absence Date Is in the Future",IF(J21="","Select Documentation Required",IF(AND(J21="Yes",OR(K21="",K21="Not Applicable")),"Select Documentation Category",IF(AND(J21="No",K21&lt;&gt;"",K21&lt;&gt;"Not Applicable"),"Category Conflicts with Not Required",IF(AND(I21&lt;&gt;"",I21&lt;G21),"Reported Date Precedes Absence",IF(AND(L21&lt;&gt;"",L21&lt;G21),"Due Date Precedes Absence",IF(AND(M21&lt;&gt;"",M21&lt;G21),"Received Date Precedes Absence",IF(O21="","Select Review Outcome",IF(AND(OR(O21="Excused",O21="Not Excused",O21="Withdrawn"),P21=""),"Missing Decision Date",IF(AND(O21="Pending",P21&lt;&gt;""),"Pending Record Has Decision Date",IF(Q21="","Select Follow-Up Needed",IF(AND(Q21="Yes",R21=""),"Missing Follow-Up Date","")))))))))))))))))))</f>
        <v/>
      </c>
    </row>
    <row r="22">
      <c r="A22" s="14" t="n"/>
      <c r="B22" s="14" t="n"/>
      <c r="C22" s="14" t="n"/>
      <c r="D22" s="14" t="n"/>
      <c r="E22" s="14" t="n"/>
      <c r="F22" s="14" t="n"/>
      <c r="G22" s="32" t="n"/>
      <c r="H22" s="16" t="n"/>
      <c r="I22" s="32" t="n"/>
      <c r="J22" s="14" t="n"/>
      <c r="K22" s="14" t="n"/>
      <c r="L22" s="32" t="n"/>
      <c r="M22" s="32" t="n"/>
      <c r="N22" s="14" t="n"/>
      <c r="O22" s="14" t="n"/>
      <c r="P22" s="32" t="n"/>
      <c r="Q22" s="14" t="n"/>
      <c r="R22" s="32" t="n"/>
      <c r="S22" s="17" t="n"/>
      <c r="T22" s="18">
        <f>IF(COUNTA(A22:S22)=0,"",IF(J22="No","Not Required",IF(J22&lt;&gt;"Yes","Needs Review",IF(M22&lt;&gt;"","Received",IF(L22="","Missing Due Date",IF(L22&lt;'Lists &amp; Settings'!$B$2,"Overdue",IF(L22&lt;='Lists &amp; Settings'!$B$2+7,"Due in 7 Days","Awaiting Documentation")))))))</f>
        <v/>
      </c>
      <c r="U22" s="18">
        <f>IF(COUNTA(A22:S22)=0,"",IF(J22="No","Not Required",IF(M22="","Open",IF(L22="","Due Date Missing",IF(M22&lt;=L22,"On Time","Late")))))</f>
        <v/>
      </c>
      <c r="V22" s="18">
        <f>IF(COUNTA(A22:S22)=0,"",IF(A22="","Missing Record ID",IF(COUNTIF($A$2:$A$201,A22)&gt;1,"Duplicate Record ID",IF(B22="","Missing Participant ID",IF(D22="","Missing Program",IF(F22="","Missing Attendance Event",IF(G22="","Missing Absence Date",IF(G22&gt;'Lists &amp; Settings'!$B$2,"Absence Date Is in the Future",IF(J22="","Select Documentation Required",IF(AND(J22="Yes",OR(K22="",K22="Not Applicable")),"Select Documentation Category",IF(AND(J22="No",K22&lt;&gt;"",K22&lt;&gt;"Not Applicable"),"Category Conflicts with Not Required",IF(AND(I22&lt;&gt;"",I22&lt;G22),"Reported Date Precedes Absence",IF(AND(L22&lt;&gt;"",L22&lt;G22),"Due Date Precedes Absence",IF(AND(M22&lt;&gt;"",M22&lt;G22),"Received Date Precedes Absence",IF(O22="","Select Review Outcome",IF(AND(OR(O22="Excused",O22="Not Excused",O22="Withdrawn"),P22=""),"Missing Decision Date",IF(AND(O22="Pending",P22&lt;&gt;""),"Pending Record Has Decision Date",IF(Q22="","Select Follow-Up Needed",IF(AND(Q22="Yes",R22=""),"Missing Follow-Up Date","")))))))))))))))))))</f>
        <v/>
      </c>
    </row>
    <row r="23">
      <c r="A23" s="19" t="n"/>
      <c r="B23" s="19" t="n"/>
      <c r="C23" s="19" t="n"/>
      <c r="D23" s="19" t="n"/>
      <c r="E23" s="19" t="n"/>
      <c r="F23" s="19" t="n"/>
      <c r="G23" s="33" t="n"/>
      <c r="H23" s="21" t="n"/>
      <c r="I23" s="33" t="n"/>
      <c r="J23" s="19" t="n"/>
      <c r="K23" s="19" t="n"/>
      <c r="L23" s="33" t="n"/>
      <c r="M23" s="33" t="n"/>
      <c r="N23" s="19" t="n"/>
      <c r="O23" s="19" t="n"/>
      <c r="P23" s="33" t="n"/>
      <c r="Q23" s="19" t="n"/>
      <c r="R23" s="33" t="n"/>
      <c r="S23" s="22" t="n"/>
      <c r="T23" s="18">
        <f>IF(COUNTA(A23:S23)=0,"",IF(J23="No","Not Required",IF(J23&lt;&gt;"Yes","Needs Review",IF(M23&lt;&gt;"","Received",IF(L23="","Missing Due Date",IF(L23&lt;'Lists &amp; Settings'!$B$2,"Overdue",IF(L23&lt;='Lists &amp; Settings'!$B$2+7,"Due in 7 Days","Awaiting Documentation")))))))</f>
        <v/>
      </c>
      <c r="U23" s="18">
        <f>IF(COUNTA(A23:S23)=0,"",IF(J23="No","Not Required",IF(M23="","Open",IF(L23="","Due Date Missing",IF(M23&lt;=L23,"On Time","Late")))))</f>
        <v/>
      </c>
      <c r="V23" s="18">
        <f>IF(COUNTA(A23:S23)=0,"",IF(A23="","Missing Record ID",IF(COUNTIF($A$2:$A$201,A23)&gt;1,"Duplicate Record ID",IF(B23="","Missing Participant ID",IF(D23="","Missing Program",IF(F23="","Missing Attendance Event",IF(G23="","Missing Absence Date",IF(G23&gt;'Lists &amp; Settings'!$B$2,"Absence Date Is in the Future",IF(J23="","Select Documentation Required",IF(AND(J23="Yes",OR(K23="",K23="Not Applicable")),"Select Documentation Category",IF(AND(J23="No",K23&lt;&gt;"",K23&lt;&gt;"Not Applicable"),"Category Conflicts with Not Required",IF(AND(I23&lt;&gt;"",I23&lt;G23),"Reported Date Precedes Absence",IF(AND(L23&lt;&gt;"",L23&lt;G23),"Due Date Precedes Absence",IF(AND(M23&lt;&gt;"",M23&lt;G23),"Received Date Precedes Absence",IF(O23="","Select Review Outcome",IF(AND(OR(O23="Excused",O23="Not Excused",O23="Withdrawn"),P23=""),"Missing Decision Date",IF(AND(O23="Pending",P23&lt;&gt;""),"Pending Record Has Decision Date",IF(Q23="","Select Follow-Up Needed",IF(AND(Q23="Yes",R23=""),"Missing Follow-Up Date","")))))))))))))))))))</f>
        <v/>
      </c>
    </row>
    <row r="24">
      <c r="A24" s="14" t="n"/>
      <c r="B24" s="14" t="n"/>
      <c r="C24" s="14" t="n"/>
      <c r="D24" s="14" t="n"/>
      <c r="E24" s="14" t="n"/>
      <c r="F24" s="14" t="n"/>
      <c r="G24" s="32" t="n"/>
      <c r="H24" s="16" t="n"/>
      <c r="I24" s="32" t="n"/>
      <c r="J24" s="14" t="n"/>
      <c r="K24" s="14" t="n"/>
      <c r="L24" s="32" t="n"/>
      <c r="M24" s="32" t="n"/>
      <c r="N24" s="14" t="n"/>
      <c r="O24" s="14" t="n"/>
      <c r="P24" s="32" t="n"/>
      <c r="Q24" s="14" t="n"/>
      <c r="R24" s="32" t="n"/>
      <c r="S24" s="17" t="n"/>
      <c r="T24" s="18">
        <f>IF(COUNTA(A24:S24)=0,"",IF(J24="No","Not Required",IF(J24&lt;&gt;"Yes","Needs Review",IF(M24&lt;&gt;"","Received",IF(L24="","Missing Due Date",IF(L24&lt;'Lists &amp; Settings'!$B$2,"Overdue",IF(L24&lt;='Lists &amp; Settings'!$B$2+7,"Due in 7 Days","Awaiting Documentation")))))))</f>
        <v/>
      </c>
      <c r="U24" s="18">
        <f>IF(COUNTA(A24:S24)=0,"",IF(J24="No","Not Required",IF(M24="","Open",IF(L24="","Due Date Missing",IF(M24&lt;=L24,"On Time","Late")))))</f>
        <v/>
      </c>
      <c r="V24" s="18">
        <f>IF(COUNTA(A24:S24)=0,"",IF(A24="","Missing Record ID",IF(COUNTIF($A$2:$A$201,A24)&gt;1,"Duplicate Record ID",IF(B24="","Missing Participant ID",IF(D24="","Missing Program",IF(F24="","Missing Attendance Event",IF(G24="","Missing Absence Date",IF(G24&gt;'Lists &amp; Settings'!$B$2,"Absence Date Is in the Future",IF(J24="","Select Documentation Required",IF(AND(J24="Yes",OR(K24="",K24="Not Applicable")),"Select Documentation Category",IF(AND(J24="No",K24&lt;&gt;"",K24&lt;&gt;"Not Applicable"),"Category Conflicts with Not Required",IF(AND(I24&lt;&gt;"",I24&lt;G24),"Reported Date Precedes Absence",IF(AND(L24&lt;&gt;"",L24&lt;G24),"Due Date Precedes Absence",IF(AND(M24&lt;&gt;"",M24&lt;G24),"Received Date Precedes Absence",IF(O24="","Select Review Outcome",IF(AND(OR(O24="Excused",O24="Not Excused",O24="Withdrawn"),P24=""),"Missing Decision Date",IF(AND(O24="Pending",P24&lt;&gt;""),"Pending Record Has Decision Date",IF(Q24="","Select Follow-Up Needed",IF(AND(Q24="Yes",R24=""),"Missing Follow-Up Date","")))))))))))))))))))</f>
        <v/>
      </c>
    </row>
    <row r="25">
      <c r="A25" s="19" t="n"/>
      <c r="B25" s="19" t="n"/>
      <c r="C25" s="19" t="n"/>
      <c r="D25" s="19" t="n"/>
      <c r="E25" s="19" t="n"/>
      <c r="F25" s="19" t="n"/>
      <c r="G25" s="33" t="n"/>
      <c r="H25" s="21" t="n"/>
      <c r="I25" s="33" t="n"/>
      <c r="J25" s="19" t="n"/>
      <c r="K25" s="19" t="n"/>
      <c r="L25" s="33" t="n"/>
      <c r="M25" s="33" t="n"/>
      <c r="N25" s="19" t="n"/>
      <c r="O25" s="19" t="n"/>
      <c r="P25" s="33" t="n"/>
      <c r="Q25" s="19" t="n"/>
      <c r="R25" s="33" t="n"/>
      <c r="S25" s="22" t="n"/>
      <c r="T25" s="18">
        <f>IF(COUNTA(A25:S25)=0,"",IF(J25="No","Not Required",IF(J25&lt;&gt;"Yes","Needs Review",IF(M25&lt;&gt;"","Received",IF(L25="","Missing Due Date",IF(L25&lt;'Lists &amp; Settings'!$B$2,"Overdue",IF(L25&lt;='Lists &amp; Settings'!$B$2+7,"Due in 7 Days","Awaiting Documentation")))))))</f>
        <v/>
      </c>
      <c r="U25" s="18">
        <f>IF(COUNTA(A25:S25)=0,"",IF(J25="No","Not Required",IF(M25="","Open",IF(L25="","Due Date Missing",IF(M25&lt;=L25,"On Time","Late")))))</f>
        <v/>
      </c>
      <c r="V25" s="18">
        <f>IF(COUNTA(A25:S25)=0,"",IF(A25="","Missing Record ID",IF(COUNTIF($A$2:$A$201,A25)&gt;1,"Duplicate Record ID",IF(B25="","Missing Participant ID",IF(D25="","Missing Program",IF(F25="","Missing Attendance Event",IF(G25="","Missing Absence Date",IF(G25&gt;'Lists &amp; Settings'!$B$2,"Absence Date Is in the Future",IF(J25="","Select Documentation Required",IF(AND(J25="Yes",OR(K25="",K25="Not Applicable")),"Select Documentation Category",IF(AND(J25="No",K25&lt;&gt;"",K25&lt;&gt;"Not Applicable"),"Category Conflicts with Not Required",IF(AND(I25&lt;&gt;"",I25&lt;G25),"Reported Date Precedes Absence",IF(AND(L25&lt;&gt;"",L25&lt;G25),"Due Date Precedes Absence",IF(AND(M25&lt;&gt;"",M25&lt;G25),"Received Date Precedes Absence",IF(O25="","Select Review Outcome",IF(AND(OR(O25="Excused",O25="Not Excused",O25="Withdrawn"),P25=""),"Missing Decision Date",IF(AND(O25="Pending",P25&lt;&gt;""),"Pending Record Has Decision Date",IF(Q25="","Select Follow-Up Needed",IF(AND(Q25="Yes",R25=""),"Missing Follow-Up Date","")))))))))))))))))))</f>
        <v/>
      </c>
    </row>
    <row r="26">
      <c r="A26" s="14" t="n"/>
      <c r="B26" s="14" t="n"/>
      <c r="C26" s="14" t="n"/>
      <c r="D26" s="14" t="n"/>
      <c r="E26" s="14" t="n"/>
      <c r="F26" s="14" t="n"/>
      <c r="G26" s="32" t="n"/>
      <c r="H26" s="16" t="n"/>
      <c r="I26" s="32" t="n"/>
      <c r="J26" s="14" t="n"/>
      <c r="K26" s="14" t="n"/>
      <c r="L26" s="32" t="n"/>
      <c r="M26" s="32" t="n"/>
      <c r="N26" s="14" t="n"/>
      <c r="O26" s="14" t="n"/>
      <c r="P26" s="32" t="n"/>
      <c r="Q26" s="14" t="n"/>
      <c r="R26" s="32" t="n"/>
      <c r="S26" s="17" t="n"/>
      <c r="T26" s="18">
        <f>IF(COUNTA(A26:S26)=0,"",IF(J26="No","Not Required",IF(J26&lt;&gt;"Yes","Needs Review",IF(M26&lt;&gt;"","Received",IF(L26="","Missing Due Date",IF(L26&lt;'Lists &amp; Settings'!$B$2,"Overdue",IF(L26&lt;='Lists &amp; Settings'!$B$2+7,"Due in 7 Days","Awaiting Documentation")))))))</f>
        <v/>
      </c>
      <c r="U26" s="18">
        <f>IF(COUNTA(A26:S26)=0,"",IF(J26="No","Not Required",IF(M26="","Open",IF(L26="","Due Date Missing",IF(M26&lt;=L26,"On Time","Late")))))</f>
        <v/>
      </c>
      <c r="V26" s="18">
        <f>IF(COUNTA(A26:S26)=0,"",IF(A26="","Missing Record ID",IF(COUNTIF($A$2:$A$201,A26)&gt;1,"Duplicate Record ID",IF(B26="","Missing Participant ID",IF(D26="","Missing Program",IF(F26="","Missing Attendance Event",IF(G26="","Missing Absence Date",IF(G26&gt;'Lists &amp; Settings'!$B$2,"Absence Date Is in the Future",IF(J26="","Select Documentation Required",IF(AND(J26="Yes",OR(K26="",K26="Not Applicable")),"Select Documentation Category",IF(AND(J26="No",K26&lt;&gt;"",K26&lt;&gt;"Not Applicable"),"Category Conflicts with Not Required",IF(AND(I26&lt;&gt;"",I26&lt;G26),"Reported Date Precedes Absence",IF(AND(L26&lt;&gt;"",L26&lt;G26),"Due Date Precedes Absence",IF(AND(M26&lt;&gt;"",M26&lt;G26),"Received Date Precedes Absence",IF(O26="","Select Review Outcome",IF(AND(OR(O26="Excused",O26="Not Excused",O26="Withdrawn"),P26=""),"Missing Decision Date",IF(AND(O26="Pending",P26&lt;&gt;""),"Pending Record Has Decision Date",IF(Q26="","Select Follow-Up Needed",IF(AND(Q26="Yes",R26=""),"Missing Follow-Up Date","")))))))))))))))))))</f>
        <v/>
      </c>
    </row>
    <row r="27">
      <c r="A27" s="19" t="n"/>
      <c r="B27" s="19" t="n"/>
      <c r="C27" s="19" t="n"/>
      <c r="D27" s="19" t="n"/>
      <c r="E27" s="19" t="n"/>
      <c r="F27" s="19" t="n"/>
      <c r="G27" s="33" t="n"/>
      <c r="H27" s="21" t="n"/>
      <c r="I27" s="33" t="n"/>
      <c r="J27" s="19" t="n"/>
      <c r="K27" s="19" t="n"/>
      <c r="L27" s="33" t="n"/>
      <c r="M27" s="33" t="n"/>
      <c r="N27" s="19" t="n"/>
      <c r="O27" s="19" t="n"/>
      <c r="P27" s="33" t="n"/>
      <c r="Q27" s="19" t="n"/>
      <c r="R27" s="33" t="n"/>
      <c r="S27" s="22" t="n"/>
      <c r="T27" s="18">
        <f>IF(COUNTA(A27:S27)=0,"",IF(J27="No","Not Required",IF(J27&lt;&gt;"Yes","Needs Review",IF(M27&lt;&gt;"","Received",IF(L27="","Missing Due Date",IF(L27&lt;'Lists &amp; Settings'!$B$2,"Overdue",IF(L27&lt;='Lists &amp; Settings'!$B$2+7,"Due in 7 Days","Awaiting Documentation")))))))</f>
        <v/>
      </c>
      <c r="U27" s="18">
        <f>IF(COUNTA(A27:S27)=0,"",IF(J27="No","Not Required",IF(M27="","Open",IF(L27="","Due Date Missing",IF(M27&lt;=L27,"On Time","Late")))))</f>
        <v/>
      </c>
      <c r="V27" s="18">
        <f>IF(COUNTA(A27:S27)=0,"",IF(A27="","Missing Record ID",IF(COUNTIF($A$2:$A$201,A27)&gt;1,"Duplicate Record ID",IF(B27="","Missing Participant ID",IF(D27="","Missing Program",IF(F27="","Missing Attendance Event",IF(G27="","Missing Absence Date",IF(G27&gt;'Lists &amp; Settings'!$B$2,"Absence Date Is in the Future",IF(J27="","Select Documentation Required",IF(AND(J27="Yes",OR(K27="",K27="Not Applicable")),"Select Documentation Category",IF(AND(J27="No",K27&lt;&gt;"",K27&lt;&gt;"Not Applicable"),"Category Conflicts with Not Required",IF(AND(I27&lt;&gt;"",I27&lt;G27),"Reported Date Precedes Absence",IF(AND(L27&lt;&gt;"",L27&lt;G27),"Due Date Precedes Absence",IF(AND(M27&lt;&gt;"",M27&lt;G27),"Received Date Precedes Absence",IF(O27="","Select Review Outcome",IF(AND(OR(O27="Excused",O27="Not Excused",O27="Withdrawn"),P27=""),"Missing Decision Date",IF(AND(O27="Pending",P27&lt;&gt;""),"Pending Record Has Decision Date",IF(Q27="","Select Follow-Up Needed",IF(AND(Q27="Yes",R27=""),"Missing Follow-Up Date","")))))))))))))))))))</f>
        <v/>
      </c>
    </row>
    <row r="28">
      <c r="A28" s="14" t="n"/>
      <c r="B28" s="14" t="n"/>
      <c r="C28" s="14" t="n"/>
      <c r="D28" s="14" t="n"/>
      <c r="E28" s="14" t="n"/>
      <c r="F28" s="14" t="n"/>
      <c r="G28" s="32" t="n"/>
      <c r="H28" s="16" t="n"/>
      <c r="I28" s="32" t="n"/>
      <c r="J28" s="14" t="n"/>
      <c r="K28" s="14" t="n"/>
      <c r="L28" s="32" t="n"/>
      <c r="M28" s="32" t="n"/>
      <c r="N28" s="14" t="n"/>
      <c r="O28" s="14" t="n"/>
      <c r="P28" s="32" t="n"/>
      <c r="Q28" s="14" t="n"/>
      <c r="R28" s="32" t="n"/>
      <c r="S28" s="17" t="n"/>
      <c r="T28" s="18">
        <f>IF(COUNTA(A28:S28)=0,"",IF(J28="No","Not Required",IF(J28&lt;&gt;"Yes","Needs Review",IF(M28&lt;&gt;"","Received",IF(L28="","Missing Due Date",IF(L28&lt;'Lists &amp; Settings'!$B$2,"Overdue",IF(L28&lt;='Lists &amp; Settings'!$B$2+7,"Due in 7 Days","Awaiting Documentation")))))))</f>
        <v/>
      </c>
      <c r="U28" s="18">
        <f>IF(COUNTA(A28:S28)=0,"",IF(J28="No","Not Required",IF(M28="","Open",IF(L28="","Due Date Missing",IF(M28&lt;=L28,"On Time","Late")))))</f>
        <v/>
      </c>
      <c r="V28" s="18">
        <f>IF(COUNTA(A28:S28)=0,"",IF(A28="","Missing Record ID",IF(COUNTIF($A$2:$A$201,A28)&gt;1,"Duplicate Record ID",IF(B28="","Missing Participant ID",IF(D28="","Missing Program",IF(F28="","Missing Attendance Event",IF(G28="","Missing Absence Date",IF(G28&gt;'Lists &amp; Settings'!$B$2,"Absence Date Is in the Future",IF(J28="","Select Documentation Required",IF(AND(J28="Yes",OR(K28="",K28="Not Applicable")),"Select Documentation Category",IF(AND(J28="No",K28&lt;&gt;"",K28&lt;&gt;"Not Applicable"),"Category Conflicts with Not Required",IF(AND(I28&lt;&gt;"",I28&lt;G28),"Reported Date Precedes Absence",IF(AND(L28&lt;&gt;"",L28&lt;G28),"Due Date Precedes Absence",IF(AND(M28&lt;&gt;"",M28&lt;G28),"Received Date Precedes Absence",IF(O28="","Select Review Outcome",IF(AND(OR(O28="Excused",O28="Not Excused",O28="Withdrawn"),P28=""),"Missing Decision Date",IF(AND(O28="Pending",P28&lt;&gt;""),"Pending Record Has Decision Date",IF(Q28="","Select Follow-Up Needed",IF(AND(Q28="Yes",R28=""),"Missing Follow-Up Date","")))))))))))))))))))</f>
        <v/>
      </c>
    </row>
    <row r="29">
      <c r="A29" s="19" t="n"/>
      <c r="B29" s="19" t="n"/>
      <c r="C29" s="19" t="n"/>
      <c r="D29" s="19" t="n"/>
      <c r="E29" s="19" t="n"/>
      <c r="F29" s="19" t="n"/>
      <c r="G29" s="33" t="n"/>
      <c r="H29" s="21" t="n"/>
      <c r="I29" s="33" t="n"/>
      <c r="J29" s="19" t="n"/>
      <c r="K29" s="19" t="n"/>
      <c r="L29" s="33" t="n"/>
      <c r="M29" s="33" t="n"/>
      <c r="N29" s="19" t="n"/>
      <c r="O29" s="19" t="n"/>
      <c r="P29" s="33" t="n"/>
      <c r="Q29" s="19" t="n"/>
      <c r="R29" s="33" t="n"/>
      <c r="S29" s="22" t="n"/>
      <c r="T29" s="18">
        <f>IF(COUNTA(A29:S29)=0,"",IF(J29="No","Not Required",IF(J29&lt;&gt;"Yes","Needs Review",IF(M29&lt;&gt;"","Received",IF(L29="","Missing Due Date",IF(L29&lt;'Lists &amp; Settings'!$B$2,"Overdue",IF(L29&lt;='Lists &amp; Settings'!$B$2+7,"Due in 7 Days","Awaiting Documentation")))))))</f>
        <v/>
      </c>
      <c r="U29" s="18">
        <f>IF(COUNTA(A29:S29)=0,"",IF(J29="No","Not Required",IF(M29="","Open",IF(L29="","Due Date Missing",IF(M29&lt;=L29,"On Time","Late")))))</f>
        <v/>
      </c>
      <c r="V29" s="18">
        <f>IF(COUNTA(A29:S29)=0,"",IF(A29="","Missing Record ID",IF(COUNTIF($A$2:$A$201,A29)&gt;1,"Duplicate Record ID",IF(B29="","Missing Participant ID",IF(D29="","Missing Program",IF(F29="","Missing Attendance Event",IF(G29="","Missing Absence Date",IF(G29&gt;'Lists &amp; Settings'!$B$2,"Absence Date Is in the Future",IF(J29="","Select Documentation Required",IF(AND(J29="Yes",OR(K29="",K29="Not Applicable")),"Select Documentation Category",IF(AND(J29="No",K29&lt;&gt;"",K29&lt;&gt;"Not Applicable"),"Category Conflicts with Not Required",IF(AND(I29&lt;&gt;"",I29&lt;G29),"Reported Date Precedes Absence",IF(AND(L29&lt;&gt;"",L29&lt;G29),"Due Date Precedes Absence",IF(AND(M29&lt;&gt;"",M29&lt;G29),"Received Date Precedes Absence",IF(O29="","Select Review Outcome",IF(AND(OR(O29="Excused",O29="Not Excused",O29="Withdrawn"),P29=""),"Missing Decision Date",IF(AND(O29="Pending",P29&lt;&gt;""),"Pending Record Has Decision Date",IF(Q29="","Select Follow-Up Needed",IF(AND(Q29="Yes",R29=""),"Missing Follow-Up Date","")))))))))))))))))))</f>
        <v/>
      </c>
    </row>
    <row r="30">
      <c r="A30" s="14" t="n"/>
      <c r="B30" s="14" t="n"/>
      <c r="C30" s="14" t="n"/>
      <c r="D30" s="14" t="n"/>
      <c r="E30" s="14" t="n"/>
      <c r="F30" s="14" t="n"/>
      <c r="G30" s="32" t="n"/>
      <c r="H30" s="16" t="n"/>
      <c r="I30" s="32" t="n"/>
      <c r="J30" s="14" t="n"/>
      <c r="K30" s="14" t="n"/>
      <c r="L30" s="32" t="n"/>
      <c r="M30" s="32" t="n"/>
      <c r="N30" s="14" t="n"/>
      <c r="O30" s="14" t="n"/>
      <c r="P30" s="32" t="n"/>
      <c r="Q30" s="14" t="n"/>
      <c r="R30" s="32" t="n"/>
      <c r="S30" s="17" t="n"/>
      <c r="T30" s="18">
        <f>IF(COUNTA(A30:S30)=0,"",IF(J30="No","Not Required",IF(J30&lt;&gt;"Yes","Needs Review",IF(M30&lt;&gt;"","Received",IF(L30="","Missing Due Date",IF(L30&lt;'Lists &amp; Settings'!$B$2,"Overdue",IF(L30&lt;='Lists &amp; Settings'!$B$2+7,"Due in 7 Days","Awaiting Documentation")))))))</f>
        <v/>
      </c>
      <c r="U30" s="18">
        <f>IF(COUNTA(A30:S30)=0,"",IF(J30="No","Not Required",IF(M30="","Open",IF(L30="","Due Date Missing",IF(M30&lt;=L30,"On Time","Late")))))</f>
        <v/>
      </c>
      <c r="V30" s="18">
        <f>IF(COUNTA(A30:S30)=0,"",IF(A30="","Missing Record ID",IF(COUNTIF($A$2:$A$201,A30)&gt;1,"Duplicate Record ID",IF(B30="","Missing Participant ID",IF(D30="","Missing Program",IF(F30="","Missing Attendance Event",IF(G30="","Missing Absence Date",IF(G30&gt;'Lists &amp; Settings'!$B$2,"Absence Date Is in the Future",IF(J30="","Select Documentation Required",IF(AND(J30="Yes",OR(K30="",K30="Not Applicable")),"Select Documentation Category",IF(AND(J30="No",K30&lt;&gt;"",K30&lt;&gt;"Not Applicable"),"Category Conflicts with Not Required",IF(AND(I30&lt;&gt;"",I30&lt;G30),"Reported Date Precedes Absence",IF(AND(L30&lt;&gt;"",L30&lt;G30),"Due Date Precedes Absence",IF(AND(M30&lt;&gt;"",M30&lt;G30),"Received Date Precedes Absence",IF(O30="","Select Review Outcome",IF(AND(OR(O30="Excused",O30="Not Excused",O30="Withdrawn"),P30=""),"Missing Decision Date",IF(AND(O30="Pending",P30&lt;&gt;""),"Pending Record Has Decision Date",IF(Q30="","Select Follow-Up Needed",IF(AND(Q30="Yes",R30=""),"Missing Follow-Up Date","")))))))))))))))))))</f>
        <v/>
      </c>
    </row>
    <row r="31">
      <c r="A31" s="19" t="n"/>
      <c r="B31" s="19" t="n"/>
      <c r="C31" s="19" t="n"/>
      <c r="D31" s="19" t="n"/>
      <c r="E31" s="19" t="n"/>
      <c r="F31" s="19" t="n"/>
      <c r="G31" s="33" t="n"/>
      <c r="H31" s="21" t="n"/>
      <c r="I31" s="33" t="n"/>
      <c r="J31" s="19" t="n"/>
      <c r="K31" s="19" t="n"/>
      <c r="L31" s="33" t="n"/>
      <c r="M31" s="33" t="n"/>
      <c r="N31" s="19" t="n"/>
      <c r="O31" s="19" t="n"/>
      <c r="P31" s="33" t="n"/>
      <c r="Q31" s="19" t="n"/>
      <c r="R31" s="33" t="n"/>
      <c r="S31" s="22" t="n"/>
      <c r="T31" s="18">
        <f>IF(COUNTA(A31:S31)=0,"",IF(J31="No","Not Required",IF(J31&lt;&gt;"Yes","Needs Review",IF(M31&lt;&gt;"","Received",IF(L31="","Missing Due Date",IF(L31&lt;'Lists &amp; Settings'!$B$2,"Overdue",IF(L31&lt;='Lists &amp; Settings'!$B$2+7,"Due in 7 Days","Awaiting Documentation")))))))</f>
        <v/>
      </c>
      <c r="U31" s="18">
        <f>IF(COUNTA(A31:S31)=0,"",IF(J31="No","Not Required",IF(M31="","Open",IF(L31="","Due Date Missing",IF(M31&lt;=L31,"On Time","Late")))))</f>
        <v/>
      </c>
      <c r="V31" s="18">
        <f>IF(COUNTA(A31:S31)=0,"",IF(A31="","Missing Record ID",IF(COUNTIF($A$2:$A$201,A31)&gt;1,"Duplicate Record ID",IF(B31="","Missing Participant ID",IF(D31="","Missing Program",IF(F31="","Missing Attendance Event",IF(G31="","Missing Absence Date",IF(G31&gt;'Lists &amp; Settings'!$B$2,"Absence Date Is in the Future",IF(J31="","Select Documentation Required",IF(AND(J31="Yes",OR(K31="",K31="Not Applicable")),"Select Documentation Category",IF(AND(J31="No",K31&lt;&gt;"",K31&lt;&gt;"Not Applicable"),"Category Conflicts with Not Required",IF(AND(I31&lt;&gt;"",I31&lt;G31),"Reported Date Precedes Absence",IF(AND(L31&lt;&gt;"",L31&lt;G31),"Due Date Precedes Absence",IF(AND(M31&lt;&gt;"",M31&lt;G31),"Received Date Precedes Absence",IF(O31="","Select Review Outcome",IF(AND(OR(O31="Excused",O31="Not Excused",O31="Withdrawn"),P31=""),"Missing Decision Date",IF(AND(O31="Pending",P31&lt;&gt;""),"Pending Record Has Decision Date",IF(Q31="","Select Follow-Up Needed",IF(AND(Q31="Yes",R31=""),"Missing Follow-Up Date","")))))))))))))))))))</f>
        <v/>
      </c>
    </row>
    <row r="32">
      <c r="A32" s="14" t="n"/>
      <c r="B32" s="14" t="n"/>
      <c r="C32" s="14" t="n"/>
      <c r="D32" s="14" t="n"/>
      <c r="E32" s="14" t="n"/>
      <c r="F32" s="14" t="n"/>
      <c r="G32" s="32" t="n"/>
      <c r="H32" s="16" t="n"/>
      <c r="I32" s="32" t="n"/>
      <c r="J32" s="14" t="n"/>
      <c r="K32" s="14" t="n"/>
      <c r="L32" s="32" t="n"/>
      <c r="M32" s="32" t="n"/>
      <c r="N32" s="14" t="n"/>
      <c r="O32" s="14" t="n"/>
      <c r="P32" s="32" t="n"/>
      <c r="Q32" s="14" t="n"/>
      <c r="R32" s="32" t="n"/>
      <c r="S32" s="17" t="n"/>
      <c r="T32" s="18">
        <f>IF(COUNTA(A32:S32)=0,"",IF(J32="No","Not Required",IF(J32&lt;&gt;"Yes","Needs Review",IF(M32&lt;&gt;"","Received",IF(L32="","Missing Due Date",IF(L32&lt;'Lists &amp; Settings'!$B$2,"Overdue",IF(L32&lt;='Lists &amp; Settings'!$B$2+7,"Due in 7 Days","Awaiting Documentation")))))))</f>
        <v/>
      </c>
      <c r="U32" s="18">
        <f>IF(COUNTA(A32:S32)=0,"",IF(J32="No","Not Required",IF(M32="","Open",IF(L32="","Due Date Missing",IF(M32&lt;=L32,"On Time","Late")))))</f>
        <v/>
      </c>
      <c r="V32" s="18">
        <f>IF(COUNTA(A32:S32)=0,"",IF(A32="","Missing Record ID",IF(COUNTIF($A$2:$A$201,A32)&gt;1,"Duplicate Record ID",IF(B32="","Missing Participant ID",IF(D32="","Missing Program",IF(F32="","Missing Attendance Event",IF(G32="","Missing Absence Date",IF(G32&gt;'Lists &amp; Settings'!$B$2,"Absence Date Is in the Future",IF(J32="","Select Documentation Required",IF(AND(J32="Yes",OR(K32="",K32="Not Applicable")),"Select Documentation Category",IF(AND(J32="No",K32&lt;&gt;"",K32&lt;&gt;"Not Applicable"),"Category Conflicts with Not Required",IF(AND(I32&lt;&gt;"",I32&lt;G32),"Reported Date Precedes Absence",IF(AND(L32&lt;&gt;"",L32&lt;G32),"Due Date Precedes Absence",IF(AND(M32&lt;&gt;"",M32&lt;G32),"Received Date Precedes Absence",IF(O32="","Select Review Outcome",IF(AND(OR(O32="Excused",O32="Not Excused",O32="Withdrawn"),P32=""),"Missing Decision Date",IF(AND(O32="Pending",P32&lt;&gt;""),"Pending Record Has Decision Date",IF(Q32="","Select Follow-Up Needed",IF(AND(Q32="Yes",R32=""),"Missing Follow-Up Date","")))))))))))))))))))</f>
        <v/>
      </c>
    </row>
    <row r="33">
      <c r="A33" s="19" t="n"/>
      <c r="B33" s="19" t="n"/>
      <c r="C33" s="19" t="n"/>
      <c r="D33" s="19" t="n"/>
      <c r="E33" s="19" t="n"/>
      <c r="F33" s="19" t="n"/>
      <c r="G33" s="33" t="n"/>
      <c r="H33" s="21" t="n"/>
      <c r="I33" s="33" t="n"/>
      <c r="J33" s="19" t="n"/>
      <c r="K33" s="19" t="n"/>
      <c r="L33" s="33" t="n"/>
      <c r="M33" s="33" t="n"/>
      <c r="N33" s="19" t="n"/>
      <c r="O33" s="19" t="n"/>
      <c r="P33" s="33" t="n"/>
      <c r="Q33" s="19" t="n"/>
      <c r="R33" s="33" t="n"/>
      <c r="S33" s="22" t="n"/>
      <c r="T33" s="18">
        <f>IF(COUNTA(A33:S33)=0,"",IF(J33="No","Not Required",IF(J33&lt;&gt;"Yes","Needs Review",IF(M33&lt;&gt;"","Received",IF(L33="","Missing Due Date",IF(L33&lt;'Lists &amp; Settings'!$B$2,"Overdue",IF(L33&lt;='Lists &amp; Settings'!$B$2+7,"Due in 7 Days","Awaiting Documentation")))))))</f>
        <v/>
      </c>
      <c r="U33" s="18">
        <f>IF(COUNTA(A33:S33)=0,"",IF(J33="No","Not Required",IF(M33="","Open",IF(L33="","Due Date Missing",IF(M33&lt;=L33,"On Time","Late")))))</f>
        <v/>
      </c>
      <c r="V33" s="18">
        <f>IF(COUNTA(A33:S33)=0,"",IF(A33="","Missing Record ID",IF(COUNTIF($A$2:$A$201,A33)&gt;1,"Duplicate Record ID",IF(B33="","Missing Participant ID",IF(D33="","Missing Program",IF(F33="","Missing Attendance Event",IF(G33="","Missing Absence Date",IF(G33&gt;'Lists &amp; Settings'!$B$2,"Absence Date Is in the Future",IF(J33="","Select Documentation Required",IF(AND(J33="Yes",OR(K33="",K33="Not Applicable")),"Select Documentation Category",IF(AND(J33="No",K33&lt;&gt;"",K33&lt;&gt;"Not Applicable"),"Category Conflicts with Not Required",IF(AND(I33&lt;&gt;"",I33&lt;G33),"Reported Date Precedes Absence",IF(AND(L33&lt;&gt;"",L33&lt;G33),"Due Date Precedes Absence",IF(AND(M33&lt;&gt;"",M33&lt;G33),"Received Date Precedes Absence",IF(O33="","Select Review Outcome",IF(AND(OR(O33="Excused",O33="Not Excused",O33="Withdrawn"),P33=""),"Missing Decision Date",IF(AND(O33="Pending",P33&lt;&gt;""),"Pending Record Has Decision Date",IF(Q33="","Select Follow-Up Needed",IF(AND(Q33="Yes",R33=""),"Missing Follow-Up Date","")))))))))))))))))))</f>
        <v/>
      </c>
    </row>
    <row r="34">
      <c r="A34" s="14" t="n"/>
      <c r="B34" s="14" t="n"/>
      <c r="C34" s="14" t="n"/>
      <c r="D34" s="14" t="n"/>
      <c r="E34" s="14" t="n"/>
      <c r="F34" s="14" t="n"/>
      <c r="G34" s="32" t="n"/>
      <c r="H34" s="16" t="n"/>
      <c r="I34" s="32" t="n"/>
      <c r="J34" s="14" t="n"/>
      <c r="K34" s="14" t="n"/>
      <c r="L34" s="32" t="n"/>
      <c r="M34" s="32" t="n"/>
      <c r="N34" s="14" t="n"/>
      <c r="O34" s="14" t="n"/>
      <c r="P34" s="32" t="n"/>
      <c r="Q34" s="14" t="n"/>
      <c r="R34" s="32" t="n"/>
      <c r="S34" s="17" t="n"/>
      <c r="T34" s="18">
        <f>IF(COUNTA(A34:S34)=0,"",IF(J34="No","Not Required",IF(J34&lt;&gt;"Yes","Needs Review",IF(M34&lt;&gt;"","Received",IF(L34="","Missing Due Date",IF(L34&lt;'Lists &amp; Settings'!$B$2,"Overdue",IF(L34&lt;='Lists &amp; Settings'!$B$2+7,"Due in 7 Days","Awaiting Documentation")))))))</f>
        <v/>
      </c>
      <c r="U34" s="18">
        <f>IF(COUNTA(A34:S34)=0,"",IF(J34="No","Not Required",IF(M34="","Open",IF(L34="","Due Date Missing",IF(M34&lt;=L34,"On Time","Late")))))</f>
        <v/>
      </c>
      <c r="V34" s="18">
        <f>IF(COUNTA(A34:S34)=0,"",IF(A34="","Missing Record ID",IF(COUNTIF($A$2:$A$201,A34)&gt;1,"Duplicate Record ID",IF(B34="","Missing Participant ID",IF(D34="","Missing Program",IF(F34="","Missing Attendance Event",IF(G34="","Missing Absence Date",IF(G34&gt;'Lists &amp; Settings'!$B$2,"Absence Date Is in the Future",IF(J34="","Select Documentation Required",IF(AND(J34="Yes",OR(K34="",K34="Not Applicable")),"Select Documentation Category",IF(AND(J34="No",K34&lt;&gt;"",K34&lt;&gt;"Not Applicable"),"Category Conflicts with Not Required",IF(AND(I34&lt;&gt;"",I34&lt;G34),"Reported Date Precedes Absence",IF(AND(L34&lt;&gt;"",L34&lt;G34),"Due Date Precedes Absence",IF(AND(M34&lt;&gt;"",M34&lt;G34),"Received Date Precedes Absence",IF(O34="","Select Review Outcome",IF(AND(OR(O34="Excused",O34="Not Excused",O34="Withdrawn"),P34=""),"Missing Decision Date",IF(AND(O34="Pending",P34&lt;&gt;""),"Pending Record Has Decision Date",IF(Q34="","Select Follow-Up Needed",IF(AND(Q34="Yes",R34=""),"Missing Follow-Up Date","")))))))))))))))))))</f>
        <v/>
      </c>
    </row>
    <row r="35">
      <c r="A35" s="19" t="n"/>
      <c r="B35" s="19" t="n"/>
      <c r="C35" s="19" t="n"/>
      <c r="D35" s="19" t="n"/>
      <c r="E35" s="19" t="n"/>
      <c r="F35" s="19" t="n"/>
      <c r="G35" s="33" t="n"/>
      <c r="H35" s="21" t="n"/>
      <c r="I35" s="33" t="n"/>
      <c r="J35" s="19" t="n"/>
      <c r="K35" s="19" t="n"/>
      <c r="L35" s="33" t="n"/>
      <c r="M35" s="33" t="n"/>
      <c r="N35" s="19" t="n"/>
      <c r="O35" s="19" t="n"/>
      <c r="P35" s="33" t="n"/>
      <c r="Q35" s="19" t="n"/>
      <c r="R35" s="33" t="n"/>
      <c r="S35" s="22" t="n"/>
      <c r="T35" s="18">
        <f>IF(COUNTA(A35:S35)=0,"",IF(J35="No","Not Required",IF(J35&lt;&gt;"Yes","Needs Review",IF(M35&lt;&gt;"","Received",IF(L35="","Missing Due Date",IF(L35&lt;'Lists &amp; Settings'!$B$2,"Overdue",IF(L35&lt;='Lists &amp; Settings'!$B$2+7,"Due in 7 Days","Awaiting Documentation")))))))</f>
        <v/>
      </c>
      <c r="U35" s="18">
        <f>IF(COUNTA(A35:S35)=0,"",IF(J35="No","Not Required",IF(M35="","Open",IF(L35="","Due Date Missing",IF(M35&lt;=L35,"On Time","Late")))))</f>
        <v/>
      </c>
      <c r="V35" s="18">
        <f>IF(COUNTA(A35:S35)=0,"",IF(A35="","Missing Record ID",IF(COUNTIF($A$2:$A$201,A35)&gt;1,"Duplicate Record ID",IF(B35="","Missing Participant ID",IF(D35="","Missing Program",IF(F35="","Missing Attendance Event",IF(G35="","Missing Absence Date",IF(G35&gt;'Lists &amp; Settings'!$B$2,"Absence Date Is in the Future",IF(J35="","Select Documentation Required",IF(AND(J35="Yes",OR(K35="",K35="Not Applicable")),"Select Documentation Category",IF(AND(J35="No",K35&lt;&gt;"",K35&lt;&gt;"Not Applicable"),"Category Conflicts with Not Required",IF(AND(I35&lt;&gt;"",I35&lt;G35),"Reported Date Precedes Absence",IF(AND(L35&lt;&gt;"",L35&lt;G35),"Due Date Precedes Absence",IF(AND(M35&lt;&gt;"",M35&lt;G35),"Received Date Precedes Absence",IF(O35="","Select Review Outcome",IF(AND(OR(O35="Excused",O35="Not Excused",O35="Withdrawn"),P35=""),"Missing Decision Date",IF(AND(O35="Pending",P35&lt;&gt;""),"Pending Record Has Decision Date",IF(Q35="","Select Follow-Up Needed",IF(AND(Q35="Yes",R35=""),"Missing Follow-Up Date","")))))))))))))))))))</f>
        <v/>
      </c>
    </row>
    <row r="36">
      <c r="A36" s="14" t="n"/>
      <c r="B36" s="14" t="n"/>
      <c r="C36" s="14" t="n"/>
      <c r="D36" s="14" t="n"/>
      <c r="E36" s="14" t="n"/>
      <c r="F36" s="14" t="n"/>
      <c r="G36" s="32" t="n"/>
      <c r="H36" s="16" t="n"/>
      <c r="I36" s="32" t="n"/>
      <c r="J36" s="14" t="n"/>
      <c r="K36" s="14" t="n"/>
      <c r="L36" s="32" t="n"/>
      <c r="M36" s="32" t="n"/>
      <c r="N36" s="14" t="n"/>
      <c r="O36" s="14" t="n"/>
      <c r="P36" s="32" t="n"/>
      <c r="Q36" s="14" t="n"/>
      <c r="R36" s="32" t="n"/>
      <c r="S36" s="17" t="n"/>
      <c r="T36" s="18">
        <f>IF(COUNTA(A36:S36)=0,"",IF(J36="No","Not Required",IF(J36&lt;&gt;"Yes","Needs Review",IF(M36&lt;&gt;"","Received",IF(L36="","Missing Due Date",IF(L36&lt;'Lists &amp; Settings'!$B$2,"Overdue",IF(L36&lt;='Lists &amp; Settings'!$B$2+7,"Due in 7 Days","Awaiting Documentation")))))))</f>
        <v/>
      </c>
      <c r="U36" s="18">
        <f>IF(COUNTA(A36:S36)=0,"",IF(J36="No","Not Required",IF(M36="","Open",IF(L36="","Due Date Missing",IF(M36&lt;=L36,"On Time","Late")))))</f>
        <v/>
      </c>
      <c r="V36" s="18">
        <f>IF(COUNTA(A36:S36)=0,"",IF(A36="","Missing Record ID",IF(COUNTIF($A$2:$A$201,A36)&gt;1,"Duplicate Record ID",IF(B36="","Missing Participant ID",IF(D36="","Missing Program",IF(F36="","Missing Attendance Event",IF(G36="","Missing Absence Date",IF(G36&gt;'Lists &amp; Settings'!$B$2,"Absence Date Is in the Future",IF(J36="","Select Documentation Required",IF(AND(J36="Yes",OR(K36="",K36="Not Applicable")),"Select Documentation Category",IF(AND(J36="No",K36&lt;&gt;"",K36&lt;&gt;"Not Applicable"),"Category Conflicts with Not Required",IF(AND(I36&lt;&gt;"",I36&lt;G36),"Reported Date Precedes Absence",IF(AND(L36&lt;&gt;"",L36&lt;G36),"Due Date Precedes Absence",IF(AND(M36&lt;&gt;"",M36&lt;G36),"Received Date Precedes Absence",IF(O36="","Select Review Outcome",IF(AND(OR(O36="Excused",O36="Not Excused",O36="Withdrawn"),P36=""),"Missing Decision Date",IF(AND(O36="Pending",P36&lt;&gt;""),"Pending Record Has Decision Date",IF(Q36="","Select Follow-Up Needed",IF(AND(Q36="Yes",R36=""),"Missing Follow-Up Date","")))))))))))))))))))</f>
        <v/>
      </c>
    </row>
    <row r="37">
      <c r="A37" s="19" t="n"/>
      <c r="B37" s="19" t="n"/>
      <c r="C37" s="19" t="n"/>
      <c r="D37" s="19" t="n"/>
      <c r="E37" s="19" t="n"/>
      <c r="F37" s="19" t="n"/>
      <c r="G37" s="33" t="n"/>
      <c r="H37" s="21" t="n"/>
      <c r="I37" s="33" t="n"/>
      <c r="J37" s="19" t="n"/>
      <c r="K37" s="19" t="n"/>
      <c r="L37" s="33" t="n"/>
      <c r="M37" s="33" t="n"/>
      <c r="N37" s="19" t="n"/>
      <c r="O37" s="19" t="n"/>
      <c r="P37" s="33" t="n"/>
      <c r="Q37" s="19" t="n"/>
      <c r="R37" s="33" t="n"/>
      <c r="S37" s="22" t="n"/>
      <c r="T37" s="18">
        <f>IF(COUNTA(A37:S37)=0,"",IF(J37="No","Not Required",IF(J37&lt;&gt;"Yes","Needs Review",IF(M37&lt;&gt;"","Received",IF(L37="","Missing Due Date",IF(L37&lt;'Lists &amp; Settings'!$B$2,"Overdue",IF(L37&lt;='Lists &amp; Settings'!$B$2+7,"Due in 7 Days","Awaiting Documentation")))))))</f>
        <v/>
      </c>
      <c r="U37" s="18">
        <f>IF(COUNTA(A37:S37)=0,"",IF(J37="No","Not Required",IF(M37="","Open",IF(L37="","Due Date Missing",IF(M37&lt;=L37,"On Time","Late")))))</f>
        <v/>
      </c>
      <c r="V37" s="18">
        <f>IF(COUNTA(A37:S37)=0,"",IF(A37="","Missing Record ID",IF(COUNTIF($A$2:$A$201,A37)&gt;1,"Duplicate Record ID",IF(B37="","Missing Participant ID",IF(D37="","Missing Program",IF(F37="","Missing Attendance Event",IF(G37="","Missing Absence Date",IF(G37&gt;'Lists &amp; Settings'!$B$2,"Absence Date Is in the Future",IF(J37="","Select Documentation Required",IF(AND(J37="Yes",OR(K37="",K37="Not Applicable")),"Select Documentation Category",IF(AND(J37="No",K37&lt;&gt;"",K37&lt;&gt;"Not Applicable"),"Category Conflicts with Not Required",IF(AND(I37&lt;&gt;"",I37&lt;G37),"Reported Date Precedes Absence",IF(AND(L37&lt;&gt;"",L37&lt;G37),"Due Date Precedes Absence",IF(AND(M37&lt;&gt;"",M37&lt;G37),"Received Date Precedes Absence",IF(O37="","Select Review Outcome",IF(AND(OR(O37="Excused",O37="Not Excused",O37="Withdrawn"),P37=""),"Missing Decision Date",IF(AND(O37="Pending",P37&lt;&gt;""),"Pending Record Has Decision Date",IF(Q37="","Select Follow-Up Needed",IF(AND(Q37="Yes",R37=""),"Missing Follow-Up Date","")))))))))))))))))))</f>
        <v/>
      </c>
    </row>
    <row r="38">
      <c r="A38" s="14" t="n"/>
      <c r="B38" s="14" t="n"/>
      <c r="C38" s="14" t="n"/>
      <c r="D38" s="14" t="n"/>
      <c r="E38" s="14" t="n"/>
      <c r="F38" s="14" t="n"/>
      <c r="G38" s="32" t="n"/>
      <c r="H38" s="16" t="n"/>
      <c r="I38" s="32" t="n"/>
      <c r="J38" s="14" t="n"/>
      <c r="K38" s="14" t="n"/>
      <c r="L38" s="32" t="n"/>
      <c r="M38" s="32" t="n"/>
      <c r="N38" s="14" t="n"/>
      <c r="O38" s="14" t="n"/>
      <c r="P38" s="32" t="n"/>
      <c r="Q38" s="14" t="n"/>
      <c r="R38" s="32" t="n"/>
      <c r="S38" s="17" t="n"/>
      <c r="T38" s="18">
        <f>IF(COUNTA(A38:S38)=0,"",IF(J38="No","Not Required",IF(J38&lt;&gt;"Yes","Needs Review",IF(M38&lt;&gt;"","Received",IF(L38="","Missing Due Date",IF(L38&lt;'Lists &amp; Settings'!$B$2,"Overdue",IF(L38&lt;='Lists &amp; Settings'!$B$2+7,"Due in 7 Days","Awaiting Documentation")))))))</f>
        <v/>
      </c>
      <c r="U38" s="18">
        <f>IF(COUNTA(A38:S38)=0,"",IF(J38="No","Not Required",IF(M38="","Open",IF(L38="","Due Date Missing",IF(M38&lt;=L38,"On Time","Late")))))</f>
        <v/>
      </c>
      <c r="V38" s="18">
        <f>IF(COUNTA(A38:S38)=0,"",IF(A38="","Missing Record ID",IF(COUNTIF($A$2:$A$201,A38)&gt;1,"Duplicate Record ID",IF(B38="","Missing Participant ID",IF(D38="","Missing Program",IF(F38="","Missing Attendance Event",IF(G38="","Missing Absence Date",IF(G38&gt;'Lists &amp; Settings'!$B$2,"Absence Date Is in the Future",IF(J38="","Select Documentation Required",IF(AND(J38="Yes",OR(K38="",K38="Not Applicable")),"Select Documentation Category",IF(AND(J38="No",K38&lt;&gt;"",K38&lt;&gt;"Not Applicable"),"Category Conflicts with Not Required",IF(AND(I38&lt;&gt;"",I38&lt;G38),"Reported Date Precedes Absence",IF(AND(L38&lt;&gt;"",L38&lt;G38),"Due Date Precedes Absence",IF(AND(M38&lt;&gt;"",M38&lt;G38),"Received Date Precedes Absence",IF(O38="","Select Review Outcome",IF(AND(OR(O38="Excused",O38="Not Excused",O38="Withdrawn"),P38=""),"Missing Decision Date",IF(AND(O38="Pending",P38&lt;&gt;""),"Pending Record Has Decision Date",IF(Q38="","Select Follow-Up Needed",IF(AND(Q38="Yes",R38=""),"Missing Follow-Up Date","")))))))))))))))))))</f>
        <v/>
      </c>
    </row>
    <row r="39">
      <c r="A39" s="19" t="n"/>
      <c r="B39" s="19" t="n"/>
      <c r="C39" s="19" t="n"/>
      <c r="D39" s="19" t="n"/>
      <c r="E39" s="19" t="n"/>
      <c r="F39" s="19" t="n"/>
      <c r="G39" s="33" t="n"/>
      <c r="H39" s="21" t="n"/>
      <c r="I39" s="33" t="n"/>
      <c r="J39" s="19" t="n"/>
      <c r="K39" s="19" t="n"/>
      <c r="L39" s="33" t="n"/>
      <c r="M39" s="33" t="n"/>
      <c r="N39" s="19" t="n"/>
      <c r="O39" s="19" t="n"/>
      <c r="P39" s="33" t="n"/>
      <c r="Q39" s="19" t="n"/>
      <c r="R39" s="33" t="n"/>
      <c r="S39" s="22" t="n"/>
      <c r="T39" s="18">
        <f>IF(COUNTA(A39:S39)=0,"",IF(J39="No","Not Required",IF(J39&lt;&gt;"Yes","Needs Review",IF(M39&lt;&gt;"","Received",IF(L39="","Missing Due Date",IF(L39&lt;'Lists &amp; Settings'!$B$2,"Overdue",IF(L39&lt;='Lists &amp; Settings'!$B$2+7,"Due in 7 Days","Awaiting Documentation")))))))</f>
        <v/>
      </c>
      <c r="U39" s="18">
        <f>IF(COUNTA(A39:S39)=0,"",IF(J39="No","Not Required",IF(M39="","Open",IF(L39="","Due Date Missing",IF(M39&lt;=L39,"On Time","Late")))))</f>
        <v/>
      </c>
      <c r="V39" s="18">
        <f>IF(COUNTA(A39:S39)=0,"",IF(A39="","Missing Record ID",IF(COUNTIF($A$2:$A$201,A39)&gt;1,"Duplicate Record ID",IF(B39="","Missing Participant ID",IF(D39="","Missing Program",IF(F39="","Missing Attendance Event",IF(G39="","Missing Absence Date",IF(G39&gt;'Lists &amp; Settings'!$B$2,"Absence Date Is in the Future",IF(J39="","Select Documentation Required",IF(AND(J39="Yes",OR(K39="",K39="Not Applicable")),"Select Documentation Category",IF(AND(J39="No",K39&lt;&gt;"",K39&lt;&gt;"Not Applicable"),"Category Conflicts with Not Required",IF(AND(I39&lt;&gt;"",I39&lt;G39),"Reported Date Precedes Absence",IF(AND(L39&lt;&gt;"",L39&lt;G39),"Due Date Precedes Absence",IF(AND(M39&lt;&gt;"",M39&lt;G39),"Received Date Precedes Absence",IF(O39="","Select Review Outcome",IF(AND(OR(O39="Excused",O39="Not Excused",O39="Withdrawn"),P39=""),"Missing Decision Date",IF(AND(O39="Pending",P39&lt;&gt;""),"Pending Record Has Decision Date",IF(Q39="","Select Follow-Up Needed",IF(AND(Q39="Yes",R39=""),"Missing Follow-Up Date","")))))))))))))))))))</f>
        <v/>
      </c>
    </row>
    <row r="40">
      <c r="A40" s="14" t="n"/>
      <c r="B40" s="14" t="n"/>
      <c r="C40" s="14" t="n"/>
      <c r="D40" s="14" t="n"/>
      <c r="E40" s="14" t="n"/>
      <c r="F40" s="14" t="n"/>
      <c r="G40" s="32" t="n"/>
      <c r="H40" s="16" t="n"/>
      <c r="I40" s="32" t="n"/>
      <c r="J40" s="14" t="n"/>
      <c r="K40" s="14" t="n"/>
      <c r="L40" s="32" t="n"/>
      <c r="M40" s="32" t="n"/>
      <c r="N40" s="14" t="n"/>
      <c r="O40" s="14" t="n"/>
      <c r="P40" s="32" t="n"/>
      <c r="Q40" s="14" t="n"/>
      <c r="R40" s="32" t="n"/>
      <c r="S40" s="17" t="n"/>
      <c r="T40" s="18">
        <f>IF(COUNTA(A40:S40)=0,"",IF(J40="No","Not Required",IF(J40&lt;&gt;"Yes","Needs Review",IF(M40&lt;&gt;"","Received",IF(L40="","Missing Due Date",IF(L40&lt;'Lists &amp; Settings'!$B$2,"Overdue",IF(L40&lt;='Lists &amp; Settings'!$B$2+7,"Due in 7 Days","Awaiting Documentation")))))))</f>
        <v/>
      </c>
      <c r="U40" s="18">
        <f>IF(COUNTA(A40:S40)=0,"",IF(J40="No","Not Required",IF(M40="","Open",IF(L40="","Due Date Missing",IF(M40&lt;=L40,"On Time","Late")))))</f>
        <v/>
      </c>
      <c r="V40" s="18">
        <f>IF(COUNTA(A40:S40)=0,"",IF(A40="","Missing Record ID",IF(COUNTIF($A$2:$A$201,A40)&gt;1,"Duplicate Record ID",IF(B40="","Missing Participant ID",IF(D40="","Missing Program",IF(F40="","Missing Attendance Event",IF(G40="","Missing Absence Date",IF(G40&gt;'Lists &amp; Settings'!$B$2,"Absence Date Is in the Future",IF(J40="","Select Documentation Required",IF(AND(J40="Yes",OR(K40="",K40="Not Applicable")),"Select Documentation Category",IF(AND(J40="No",K40&lt;&gt;"",K40&lt;&gt;"Not Applicable"),"Category Conflicts with Not Required",IF(AND(I40&lt;&gt;"",I40&lt;G40),"Reported Date Precedes Absence",IF(AND(L40&lt;&gt;"",L40&lt;G40),"Due Date Precedes Absence",IF(AND(M40&lt;&gt;"",M40&lt;G40),"Received Date Precedes Absence",IF(O40="","Select Review Outcome",IF(AND(OR(O40="Excused",O40="Not Excused",O40="Withdrawn"),P40=""),"Missing Decision Date",IF(AND(O40="Pending",P40&lt;&gt;""),"Pending Record Has Decision Date",IF(Q40="","Select Follow-Up Needed",IF(AND(Q40="Yes",R40=""),"Missing Follow-Up Date","")))))))))))))))))))</f>
        <v/>
      </c>
    </row>
    <row r="41">
      <c r="A41" s="19" t="n"/>
      <c r="B41" s="19" t="n"/>
      <c r="C41" s="19" t="n"/>
      <c r="D41" s="19" t="n"/>
      <c r="E41" s="19" t="n"/>
      <c r="F41" s="19" t="n"/>
      <c r="G41" s="33" t="n"/>
      <c r="H41" s="21" t="n"/>
      <c r="I41" s="33" t="n"/>
      <c r="J41" s="19" t="n"/>
      <c r="K41" s="19" t="n"/>
      <c r="L41" s="33" t="n"/>
      <c r="M41" s="33" t="n"/>
      <c r="N41" s="19" t="n"/>
      <c r="O41" s="19" t="n"/>
      <c r="P41" s="33" t="n"/>
      <c r="Q41" s="19" t="n"/>
      <c r="R41" s="33" t="n"/>
      <c r="S41" s="22" t="n"/>
      <c r="T41" s="18">
        <f>IF(COUNTA(A41:S41)=0,"",IF(J41="No","Not Required",IF(J41&lt;&gt;"Yes","Needs Review",IF(M41&lt;&gt;"","Received",IF(L41="","Missing Due Date",IF(L41&lt;'Lists &amp; Settings'!$B$2,"Overdue",IF(L41&lt;='Lists &amp; Settings'!$B$2+7,"Due in 7 Days","Awaiting Documentation")))))))</f>
        <v/>
      </c>
      <c r="U41" s="18">
        <f>IF(COUNTA(A41:S41)=0,"",IF(J41="No","Not Required",IF(M41="","Open",IF(L41="","Due Date Missing",IF(M41&lt;=L41,"On Time","Late")))))</f>
        <v/>
      </c>
      <c r="V41" s="18">
        <f>IF(COUNTA(A41:S41)=0,"",IF(A41="","Missing Record ID",IF(COUNTIF($A$2:$A$201,A41)&gt;1,"Duplicate Record ID",IF(B41="","Missing Participant ID",IF(D41="","Missing Program",IF(F41="","Missing Attendance Event",IF(G41="","Missing Absence Date",IF(G41&gt;'Lists &amp; Settings'!$B$2,"Absence Date Is in the Future",IF(J41="","Select Documentation Required",IF(AND(J41="Yes",OR(K41="",K41="Not Applicable")),"Select Documentation Category",IF(AND(J41="No",K41&lt;&gt;"",K41&lt;&gt;"Not Applicable"),"Category Conflicts with Not Required",IF(AND(I41&lt;&gt;"",I41&lt;G41),"Reported Date Precedes Absence",IF(AND(L41&lt;&gt;"",L41&lt;G41),"Due Date Precedes Absence",IF(AND(M41&lt;&gt;"",M41&lt;G41),"Received Date Precedes Absence",IF(O41="","Select Review Outcome",IF(AND(OR(O41="Excused",O41="Not Excused",O41="Withdrawn"),P41=""),"Missing Decision Date",IF(AND(O41="Pending",P41&lt;&gt;""),"Pending Record Has Decision Date",IF(Q41="","Select Follow-Up Needed",IF(AND(Q41="Yes",R41=""),"Missing Follow-Up Date","")))))))))))))))))))</f>
        <v/>
      </c>
    </row>
    <row r="42">
      <c r="A42" s="14" t="n"/>
      <c r="B42" s="14" t="n"/>
      <c r="C42" s="14" t="n"/>
      <c r="D42" s="14" t="n"/>
      <c r="E42" s="14" t="n"/>
      <c r="F42" s="14" t="n"/>
      <c r="G42" s="32" t="n"/>
      <c r="H42" s="16" t="n"/>
      <c r="I42" s="32" t="n"/>
      <c r="J42" s="14" t="n"/>
      <c r="K42" s="14" t="n"/>
      <c r="L42" s="32" t="n"/>
      <c r="M42" s="32" t="n"/>
      <c r="N42" s="14" t="n"/>
      <c r="O42" s="14" t="n"/>
      <c r="P42" s="32" t="n"/>
      <c r="Q42" s="14" t="n"/>
      <c r="R42" s="32" t="n"/>
      <c r="S42" s="17" t="n"/>
      <c r="T42" s="18">
        <f>IF(COUNTA(A42:S42)=0,"",IF(J42="No","Not Required",IF(J42&lt;&gt;"Yes","Needs Review",IF(M42&lt;&gt;"","Received",IF(L42="","Missing Due Date",IF(L42&lt;'Lists &amp; Settings'!$B$2,"Overdue",IF(L42&lt;='Lists &amp; Settings'!$B$2+7,"Due in 7 Days","Awaiting Documentation")))))))</f>
        <v/>
      </c>
      <c r="U42" s="18">
        <f>IF(COUNTA(A42:S42)=0,"",IF(J42="No","Not Required",IF(M42="","Open",IF(L42="","Due Date Missing",IF(M42&lt;=L42,"On Time","Late")))))</f>
        <v/>
      </c>
      <c r="V42" s="18">
        <f>IF(COUNTA(A42:S42)=0,"",IF(A42="","Missing Record ID",IF(COUNTIF($A$2:$A$201,A42)&gt;1,"Duplicate Record ID",IF(B42="","Missing Participant ID",IF(D42="","Missing Program",IF(F42="","Missing Attendance Event",IF(G42="","Missing Absence Date",IF(G42&gt;'Lists &amp; Settings'!$B$2,"Absence Date Is in the Future",IF(J42="","Select Documentation Required",IF(AND(J42="Yes",OR(K42="",K42="Not Applicable")),"Select Documentation Category",IF(AND(J42="No",K42&lt;&gt;"",K42&lt;&gt;"Not Applicable"),"Category Conflicts with Not Required",IF(AND(I42&lt;&gt;"",I42&lt;G42),"Reported Date Precedes Absence",IF(AND(L42&lt;&gt;"",L42&lt;G42),"Due Date Precedes Absence",IF(AND(M42&lt;&gt;"",M42&lt;G42),"Received Date Precedes Absence",IF(O42="","Select Review Outcome",IF(AND(OR(O42="Excused",O42="Not Excused",O42="Withdrawn"),P42=""),"Missing Decision Date",IF(AND(O42="Pending",P42&lt;&gt;""),"Pending Record Has Decision Date",IF(Q42="","Select Follow-Up Needed",IF(AND(Q42="Yes",R42=""),"Missing Follow-Up Date","")))))))))))))))))))</f>
        <v/>
      </c>
    </row>
    <row r="43">
      <c r="A43" s="19" t="n"/>
      <c r="B43" s="19" t="n"/>
      <c r="C43" s="19" t="n"/>
      <c r="D43" s="19" t="n"/>
      <c r="E43" s="19" t="n"/>
      <c r="F43" s="19" t="n"/>
      <c r="G43" s="33" t="n"/>
      <c r="H43" s="21" t="n"/>
      <c r="I43" s="33" t="n"/>
      <c r="J43" s="19" t="n"/>
      <c r="K43" s="19" t="n"/>
      <c r="L43" s="33" t="n"/>
      <c r="M43" s="33" t="n"/>
      <c r="N43" s="19" t="n"/>
      <c r="O43" s="19" t="n"/>
      <c r="P43" s="33" t="n"/>
      <c r="Q43" s="19" t="n"/>
      <c r="R43" s="33" t="n"/>
      <c r="S43" s="22" t="n"/>
      <c r="T43" s="18">
        <f>IF(COUNTA(A43:S43)=0,"",IF(J43="No","Not Required",IF(J43&lt;&gt;"Yes","Needs Review",IF(M43&lt;&gt;"","Received",IF(L43="","Missing Due Date",IF(L43&lt;'Lists &amp; Settings'!$B$2,"Overdue",IF(L43&lt;='Lists &amp; Settings'!$B$2+7,"Due in 7 Days","Awaiting Documentation")))))))</f>
        <v/>
      </c>
      <c r="U43" s="18">
        <f>IF(COUNTA(A43:S43)=0,"",IF(J43="No","Not Required",IF(M43="","Open",IF(L43="","Due Date Missing",IF(M43&lt;=L43,"On Time","Late")))))</f>
        <v/>
      </c>
      <c r="V43" s="18">
        <f>IF(COUNTA(A43:S43)=0,"",IF(A43="","Missing Record ID",IF(COUNTIF($A$2:$A$201,A43)&gt;1,"Duplicate Record ID",IF(B43="","Missing Participant ID",IF(D43="","Missing Program",IF(F43="","Missing Attendance Event",IF(G43="","Missing Absence Date",IF(G43&gt;'Lists &amp; Settings'!$B$2,"Absence Date Is in the Future",IF(J43="","Select Documentation Required",IF(AND(J43="Yes",OR(K43="",K43="Not Applicable")),"Select Documentation Category",IF(AND(J43="No",K43&lt;&gt;"",K43&lt;&gt;"Not Applicable"),"Category Conflicts with Not Required",IF(AND(I43&lt;&gt;"",I43&lt;G43),"Reported Date Precedes Absence",IF(AND(L43&lt;&gt;"",L43&lt;G43),"Due Date Precedes Absence",IF(AND(M43&lt;&gt;"",M43&lt;G43),"Received Date Precedes Absence",IF(O43="","Select Review Outcome",IF(AND(OR(O43="Excused",O43="Not Excused",O43="Withdrawn"),P43=""),"Missing Decision Date",IF(AND(O43="Pending",P43&lt;&gt;""),"Pending Record Has Decision Date",IF(Q43="","Select Follow-Up Needed",IF(AND(Q43="Yes",R43=""),"Missing Follow-Up Date","")))))))))))))))))))</f>
        <v/>
      </c>
    </row>
    <row r="44">
      <c r="A44" s="14" t="n"/>
      <c r="B44" s="14" t="n"/>
      <c r="C44" s="14" t="n"/>
      <c r="D44" s="14" t="n"/>
      <c r="E44" s="14" t="n"/>
      <c r="F44" s="14" t="n"/>
      <c r="G44" s="32" t="n"/>
      <c r="H44" s="16" t="n"/>
      <c r="I44" s="32" t="n"/>
      <c r="J44" s="14" t="n"/>
      <c r="K44" s="14" t="n"/>
      <c r="L44" s="32" t="n"/>
      <c r="M44" s="32" t="n"/>
      <c r="N44" s="14" t="n"/>
      <c r="O44" s="14" t="n"/>
      <c r="P44" s="32" t="n"/>
      <c r="Q44" s="14" t="n"/>
      <c r="R44" s="32" t="n"/>
      <c r="S44" s="17" t="n"/>
      <c r="T44" s="18">
        <f>IF(COUNTA(A44:S44)=0,"",IF(J44="No","Not Required",IF(J44&lt;&gt;"Yes","Needs Review",IF(M44&lt;&gt;"","Received",IF(L44="","Missing Due Date",IF(L44&lt;'Lists &amp; Settings'!$B$2,"Overdue",IF(L44&lt;='Lists &amp; Settings'!$B$2+7,"Due in 7 Days","Awaiting Documentation")))))))</f>
        <v/>
      </c>
      <c r="U44" s="18">
        <f>IF(COUNTA(A44:S44)=0,"",IF(J44="No","Not Required",IF(M44="","Open",IF(L44="","Due Date Missing",IF(M44&lt;=L44,"On Time","Late")))))</f>
        <v/>
      </c>
      <c r="V44" s="18">
        <f>IF(COUNTA(A44:S44)=0,"",IF(A44="","Missing Record ID",IF(COUNTIF($A$2:$A$201,A44)&gt;1,"Duplicate Record ID",IF(B44="","Missing Participant ID",IF(D44="","Missing Program",IF(F44="","Missing Attendance Event",IF(G44="","Missing Absence Date",IF(G44&gt;'Lists &amp; Settings'!$B$2,"Absence Date Is in the Future",IF(J44="","Select Documentation Required",IF(AND(J44="Yes",OR(K44="",K44="Not Applicable")),"Select Documentation Category",IF(AND(J44="No",K44&lt;&gt;"",K44&lt;&gt;"Not Applicable"),"Category Conflicts with Not Required",IF(AND(I44&lt;&gt;"",I44&lt;G44),"Reported Date Precedes Absence",IF(AND(L44&lt;&gt;"",L44&lt;G44),"Due Date Precedes Absence",IF(AND(M44&lt;&gt;"",M44&lt;G44),"Received Date Precedes Absence",IF(O44="","Select Review Outcome",IF(AND(OR(O44="Excused",O44="Not Excused",O44="Withdrawn"),P44=""),"Missing Decision Date",IF(AND(O44="Pending",P44&lt;&gt;""),"Pending Record Has Decision Date",IF(Q44="","Select Follow-Up Needed",IF(AND(Q44="Yes",R44=""),"Missing Follow-Up Date","")))))))))))))))))))</f>
        <v/>
      </c>
    </row>
    <row r="45">
      <c r="A45" s="19" t="n"/>
      <c r="B45" s="19" t="n"/>
      <c r="C45" s="19" t="n"/>
      <c r="D45" s="19" t="n"/>
      <c r="E45" s="19" t="n"/>
      <c r="F45" s="19" t="n"/>
      <c r="G45" s="33" t="n"/>
      <c r="H45" s="21" t="n"/>
      <c r="I45" s="33" t="n"/>
      <c r="J45" s="19" t="n"/>
      <c r="K45" s="19" t="n"/>
      <c r="L45" s="33" t="n"/>
      <c r="M45" s="33" t="n"/>
      <c r="N45" s="19" t="n"/>
      <c r="O45" s="19" t="n"/>
      <c r="P45" s="33" t="n"/>
      <c r="Q45" s="19" t="n"/>
      <c r="R45" s="33" t="n"/>
      <c r="S45" s="22" t="n"/>
      <c r="T45" s="18">
        <f>IF(COUNTA(A45:S45)=0,"",IF(J45="No","Not Required",IF(J45&lt;&gt;"Yes","Needs Review",IF(M45&lt;&gt;"","Received",IF(L45="","Missing Due Date",IF(L45&lt;'Lists &amp; Settings'!$B$2,"Overdue",IF(L45&lt;='Lists &amp; Settings'!$B$2+7,"Due in 7 Days","Awaiting Documentation")))))))</f>
        <v/>
      </c>
      <c r="U45" s="18">
        <f>IF(COUNTA(A45:S45)=0,"",IF(J45="No","Not Required",IF(M45="","Open",IF(L45="","Due Date Missing",IF(M45&lt;=L45,"On Time","Late")))))</f>
        <v/>
      </c>
      <c r="V45" s="18">
        <f>IF(COUNTA(A45:S45)=0,"",IF(A45="","Missing Record ID",IF(COUNTIF($A$2:$A$201,A45)&gt;1,"Duplicate Record ID",IF(B45="","Missing Participant ID",IF(D45="","Missing Program",IF(F45="","Missing Attendance Event",IF(G45="","Missing Absence Date",IF(G45&gt;'Lists &amp; Settings'!$B$2,"Absence Date Is in the Future",IF(J45="","Select Documentation Required",IF(AND(J45="Yes",OR(K45="",K45="Not Applicable")),"Select Documentation Category",IF(AND(J45="No",K45&lt;&gt;"",K45&lt;&gt;"Not Applicable"),"Category Conflicts with Not Required",IF(AND(I45&lt;&gt;"",I45&lt;G45),"Reported Date Precedes Absence",IF(AND(L45&lt;&gt;"",L45&lt;G45),"Due Date Precedes Absence",IF(AND(M45&lt;&gt;"",M45&lt;G45),"Received Date Precedes Absence",IF(O45="","Select Review Outcome",IF(AND(OR(O45="Excused",O45="Not Excused",O45="Withdrawn"),P45=""),"Missing Decision Date",IF(AND(O45="Pending",P45&lt;&gt;""),"Pending Record Has Decision Date",IF(Q45="","Select Follow-Up Needed",IF(AND(Q45="Yes",R45=""),"Missing Follow-Up Date","")))))))))))))))))))</f>
        <v/>
      </c>
    </row>
    <row r="46">
      <c r="A46" s="14" t="n"/>
      <c r="B46" s="14" t="n"/>
      <c r="C46" s="14" t="n"/>
      <c r="D46" s="14" t="n"/>
      <c r="E46" s="14" t="n"/>
      <c r="F46" s="14" t="n"/>
      <c r="G46" s="32" t="n"/>
      <c r="H46" s="16" t="n"/>
      <c r="I46" s="32" t="n"/>
      <c r="J46" s="14" t="n"/>
      <c r="K46" s="14" t="n"/>
      <c r="L46" s="32" t="n"/>
      <c r="M46" s="32" t="n"/>
      <c r="N46" s="14" t="n"/>
      <c r="O46" s="14" t="n"/>
      <c r="P46" s="32" t="n"/>
      <c r="Q46" s="14" t="n"/>
      <c r="R46" s="32" t="n"/>
      <c r="S46" s="17" t="n"/>
      <c r="T46" s="18">
        <f>IF(COUNTA(A46:S46)=0,"",IF(J46="No","Not Required",IF(J46&lt;&gt;"Yes","Needs Review",IF(M46&lt;&gt;"","Received",IF(L46="","Missing Due Date",IF(L46&lt;'Lists &amp; Settings'!$B$2,"Overdue",IF(L46&lt;='Lists &amp; Settings'!$B$2+7,"Due in 7 Days","Awaiting Documentation")))))))</f>
        <v/>
      </c>
      <c r="U46" s="18">
        <f>IF(COUNTA(A46:S46)=0,"",IF(J46="No","Not Required",IF(M46="","Open",IF(L46="","Due Date Missing",IF(M46&lt;=L46,"On Time","Late")))))</f>
        <v/>
      </c>
      <c r="V46" s="18">
        <f>IF(COUNTA(A46:S46)=0,"",IF(A46="","Missing Record ID",IF(COUNTIF($A$2:$A$201,A46)&gt;1,"Duplicate Record ID",IF(B46="","Missing Participant ID",IF(D46="","Missing Program",IF(F46="","Missing Attendance Event",IF(G46="","Missing Absence Date",IF(G46&gt;'Lists &amp; Settings'!$B$2,"Absence Date Is in the Future",IF(J46="","Select Documentation Required",IF(AND(J46="Yes",OR(K46="",K46="Not Applicable")),"Select Documentation Category",IF(AND(J46="No",K46&lt;&gt;"",K46&lt;&gt;"Not Applicable"),"Category Conflicts with Not Required",IF(AND(I46&lt;&gt;"",I46&lt;G46),"Reported Date Precedes Absence",IF(AND(L46&lt;&gt;"",L46&lt;G46),"Due Date Precedes Absence",IF(AND(M46&lt;&gt;"",M46&lt;G46),"Received Date Precedes Absence",IF(O46="","Select Review Outcome",IF(AND(OR(O46="Excused",O46="Not Excused",O46="Withdrawn"),P46=""),"Missing Decision Date",IF(AND(O46="Pending",P46&lt;&gt;""),"Pending Record Has Decision Date",IF(Q46="","Select Follow-Up Needed",IF(AND(Q46="Yes",R46=""),"Missing Follow-Up Date","")))))))))))))))))))</f>
        <v/>
      </c>
    </row>
    <row r="47">
      <c r="A47" s="19" t="n"/>
      <c r="B47" s="19" t="n"/>
      <c r="C47" s="19" t="n"/>
      <c r="D47" s="19" t="n"/>
      <c r="E47" s="19" t="n"/>
      <c r="F47" s="19" t="n"/>
      <c r="G47" s="33" t="n"/>
      <c r="H47" s="21" t="n"/>
      <c r="I47" s="33" t="n"/>
      <c r="J47" s="19" t="n"/>
      <c r="K47" s="19" t="n"/>
      <c r="L47" s="33" t="n"/>
      <c r="M47" s="33" t="n"/>
      <c r="N47" s="19" t="n"/>
      <c r="O47" s="19" t="n"/>
      <c r="P47" s="33" t="n"/>
      <c r="Q47" s="19" t="n"/>
      <c r="R47" s="33" t="n"/>
      <c r="S47" s="22" t="n"/>
      <c r="T47" s="18">
        <f>IF(COUNTA(A47:S47)=0,"",IF(J47="No","Not Required",IF(J47&lt;&gt;"Yes","Needs Review",IF(M47&lt;&gt;"","Received",IF(L47="","Missing Due Date",IF(L47&lt;'Lists &amp; Settings'!$B$2,"Overdue",IF(L47&lt;='Lists &amp; Settings'!$B$2+7,"Due in 7 Days","Awaiting Documentation")))))))</f>
        <v/>
      </c>
      <c r="U47" s="18">
        <f>IF(COUNTA(A47:S47)=0,"",IF(J47="No","Not Required",IF(M47="","Open",IF(L47="","Due Date Missing",IF(M47&lt;=L47,"On Time","Late")))))</f>
        <v/>
      </c>
      <c r="V47" s="18">
        <f>IF(COUNTA(A47:S47)=0,"",IF(A47="","Missing Record ID",IF(COUNTIF($A$2:$A$201,A47)&gt;1,"Duplicate Record ID",IF(B47="","Missing Participant ID",IF(D47="","Missing Program",IF(F47="","Missing Attendance Event",IF(G47="","Missing Absence Date",IF(G47&gt;'Lists &amp; Settings'!$B$2,"Absence Date Is in the Future",IF(J47="","Select Documentation Required",IF(AND(J47="Yes",OR(K47="",K47="Not Applicable")),"Select Documentation Category",IF(AND(J47="No",K47&lt;&gt;"",K47&lt;&gt;"Not Applicable"),"Category Conflicts with Not Required",IF(AND(I47&lt;&gt;"",I47&lt;G47),"Reported Date Precedes Absence",IF(AND(L47&lt;&gt;"",L47&lt;G47),"Due Date Precedes Absence",IF(AND(M47&lt;&gt;"",M47&lt;G47),"Received Date Precedes Absence",IF(O47="","Select Review Outcome",IF(AND(OR(O47="Excused",O47="Not Excused",O47="Withdrawn"),P47=""),"Missing Decision Date",IF(AND(O47="Pending",P47&lt;&gt;""),"Pending Record Has Decision Date",IF(Q47="","Select Follow-Up Needed",IF(AND(Q47="Yes",R47=""),"Missing Follow-Up Date","")))))))))))))))))))</f>
        <v/>
      </c>
    </row>
    <row r="48">
      <c r="A48" s="14" t="n"/>
      <c r="B48" s="14" t="n"/>
      <c r="C48" s="14" t="n"/>
      <c r="D48" s="14" t="n"/>
      <c r="E48" s="14" t="n"/>
      <c r="F48" s="14" t="n"/>
      <c r="G48" s="32" t="n"/>
      <c r="H48" s="16" t="n"/>
      <c r="I48" s="32" t="n"/>
      <c r="J48" s="14" t="n"/>
      <c r="K48" s="14" t="n"/>
      <c r="L48" s="32" t="n"/>
      <c r="M48" s="32" t="n"/>
      <c r="N48" s="14" t="n"/>
      <c r="O48" s="14" t="n"/>
      <c r="P48" s="32" t="n"/>
      <c r="Q48" s="14" t="n"/>
      <c r="R48" s="32" t="n"/>
      <c r="S48" s="17" t="n"/>
      <c r="T48" s="18">
        <f>IF(COUNTA(A48:S48)=0,"",IF(J48="No","Not Required",IF(J48&lt;&gt;"Yes","Needs Review",IF(M48&lt;&gt;"","Received",IF(L48="","Missing Due Date",IF(L48&lt;'Lists &amp; Settings'!$B$2,"Overdue",IF(L48&lt;='Lists &amp; Settings'!$B$2+7,"Due in 7 Days","Awaiting Documentation")))))))</f>
        <v/>
      </c>
      <c r="U48" s="18">
        <f>IF(COUNTA(A48:S48)=0,"",IF(J48="No","Not Required",IF(M48="","Open",IF(L48="","Due Date Missing",IF(M48&lt;=L48,"On Time","Late")))))</f>
        <v/>
      </c>
      <c r="V48" s="18">
        <f>IF(COUNTA(A48:S48)=0,"",IF(A48="","Missing Record ID",IF(COUNTIF($A$2:$A$201,A48)&gt;1,"Duplicate Record ID",IF(B48="","Missing Participant ID",IF(D48="","Missing Program",IF(F48="","Missing Attendance Event",IF(G48="","Missing Absence Date",IF(G48&gt;'Lists &amp; Settings'!$B$2,"Absence Date Is in the Future",IF(J48="","Select Documentation Required",IF(AND(J48="Yes",OR(K48="",K48="Not Applicable")),"Select Documentation Category",IF(AND(J48="No",K48&lt;&gt;"",K48&lt;&gt;"Not Applicable"),"Category Conflicts with Not Required",IF(AND(I48&lt;&gt;"",I48&lt;G48),"Reported Date Precedes Absence",IF(AND(L48&lt;&gt;"",L48&lt;G48),"Due Date Precedes Absence",IF(AND(M48&lt;&gt;"",M48&lt;G48),"Received Date Precedes Absence",IF(O48="","Select Review Outcome",IF(AND(OR(O48="Excused",O48="Not Excused",O48="Withdrawn"),P48=""),"Missing Decision Date",IF(AND(O48="Pending",P48&lt;&gt;""),"Pending Record Has Decision Date",IF(Q48="","Select Follow-Up Needed",IF(AND(Q48="Yes",R48=""),"Missing Follow-Up Date","")))))))))))))))))))</f>
        <v/>
      </c>
    </row>
    <row r="49">
      <c r="A49" s="19" t="n"/>
      <c r="B49" s="19" t="n"/>
      <c r="C49" s="19" t="n"/>
      <c r="D49" s="19" t="n"/>
      <c r="E49" s="19" t="n"/>
      <c r="F49" s="19" t="n"/>
      <c r="G49" s="33" t="n"/>
      <c r="H49" s="21" t="n"/>
      <c r="I49" s="33" t="n"/>
      <c r="J49" s="19" t="n"/>
      <c r="K49" s="19" t="n"/>
      <c r="L49" s="33" t="n"/>
      <c r="M49" s="33" t="n"/>
      <c r="N49" s="19" t="n"/>
      <c r="O49" s="19" t="n"/>
      <c r="P49" s="33" t="n"/>
      <c r="Q49" s="19" t="n"/>
      <c r="R49" s="33" t="n"/>
      <c r="S49" s="22" t="n"/>
      <c r="T49" s="18">
        <f>IF(COUNTA(A49:S49)=0,"",IF(J49="No","Not Required",IF(J49&lt;&gt;"Yes","Needs Review",IF(M49&lt;&gt;"","Received",IF(L49="","Missing Due Date",IF(L49&lt;'Lists &amp; Settings'!$B$2,"Overdue",IF(L49&lt;='Lists &amp; Settings'!$B$2+7,"Due in 7 Days","Awaiting Documentation")))))))</f>
        <v/>
      </c>
      <c r="U49" s="18">
        <f>IF(COUNTA(A49:S49)=0,"",IF(J49="No","Not Required",IF(M49="","Open",IF(L49="","Due Date Missing",IF(M49&lt;=L49,"On Time","Late")))))</f>
        <v/>
      </c>
      <c r="V49" s="18">
        <f>IF(COUNTA(A49:S49)=0,"",IF(A49="","Missing Record ID",IF(COUNTIF($A$2:$A$201,A49)&gt;1,"Duplicate Record ID",IF(B49="","Missing Participant ID",IF(D49="","Missing Program",IF(F49="","Missing Attendance Event",IF(G49="","Missing Absence Date",IF(G49&gt;'Lists &amp; Settings'!$B$2,"Absence Date Is in the Future",IF(J49="","Select Documentation Required",IF(AND(J49="Yes",OR(K49="",K49="Not Applicable")),"Select Documentation Category",IF(AND(J49="No",K49&lt;&gt;"",K49&lt;&gt;"Not Applicable"),"Category Conflicts with Not Required",IF(AND(I49&lt;&gt;"",I49&lt;G49),"Reported Date Precedes Absence",IF(AND(L49&lt;&gt;"",L49&lt;G49),"Due Date Precedes Absence",IF(AND(M49&lt;&gt;"",M49&lt;G49),"Received Date Precedes Absence",IF(O49="","Select Review Outcome",IF(AND(OR(O49="Excused",O49="Not Excused",O49="Withdrawn"),P49=""),"Missing Decision Date",IF(AND(O49="Pending",P49&lt;&gt;""),"Pending Record Has Decision Date",IF(Q49="","Select Follow-Up Needed",IF(AND(Q49="Yes",R49=""),"Missing Follow-Up Date","")))))))))))))))))))</f>
        <v/>
      </c>
    </row>
    <row r="50">
      <c r="A50" s="14" t="n"/>
      <c r="B50" s="14" t="n"/>
      <c r="C50" s="14" t="n"/>
      <c r="D50" s="14" t="n"/>
      <c r="E50" s="14" t="n"/>
      <c r="F50" s="14" t="n"/>
      <c r="G50" s="32" t="n"/>
      <c r="H50" s="16" t="n"/>
      <c r="I50" s="32" t="n"/>
      <c r="J50" s="14" t="n"/>
      <c r="K50" s="14" t="n"/>
      <c r="L50" s="32" t="n"/>
      <c r="M50" s="32" t="n"/>
      <c r="N50" s="14" t="n"/>
      <c r="O50" s="14" t="n"/>
      <c r="P50" s="32" t="n"/>
      <c r="Q50" s="14" t="n"/>
      <c r="R50" s="32" t="n"/>
      <c r="S50" s="17" t="n"/>
      <c r="T50" s="18">
        <f>IF(COUNTA(A50:S50)=0,"",IF(J50="No","Not Required",IF(J50&lt;&gt;"Yes","Needs Review",IF(M50&lt;&gt;"","Received",IF(L50="","Missing Due Date",IF(L50&lt;'Lists &amp; Settings'!$B$2,"Overdue",IF(L50&lt;='Lists &amp; Settings'!$B$2+7,"Due in 7 Days","Awaiting Documentation")))))))</f>
        <v/>
      </c>
      <c r="U50" s="18">
        <f>IF(COUNTA(A50:S50)=0,"",IF(J50="No","Not Required",IF(M50="","Open",IF(L50="","Due Date Missing",IF(M50&lt;=L50,"On Time","Late")))))</f>
        <v/>
      </c>
      <c r="V50" s="18">
        <f>IF(COUNTA(A50:S50)=0,"",IF(A50="","Missing Record ID",IF(COUNTIF($A$2:$A$201,A50)&gt;1,"Duplicate Record ID",IF(B50="","Missing Participant ID",IF(D50="","Missing Program",IF(F50="","Missing Attendance Event",IF(G50="","Missing Absence Date",IF(G50&gt;'Lists &amp; Settings'!$B$2,"Absence Date Is in the Future",IF(J50="","Select Documentation Required",IF(AND(J50="Yes",OR(K50="",K50="Not Applicable")),"Select Documentation Category",IF(AND(J50="No",K50&lt;&gt;"",K50&lt;&gt;"Not Applicable"),"Category Conflicts with Not Required",IF(AND(I50&lt;&gt;"",I50&lt;G50),"Reported Date Precedes Absence",IF(AND(L50&lt;&gt;"",L50&lt;G50),"Due Date Precedes Absence",IF(AND(M50&lt;&gt;"",M50&lt;G50),"Received Date Precedes Absence",IF(O50="","Select Review Outcome",IF(AND(OR(O50="Excused",O50="Not Excused",O50="Withdrawn"),P50=""),"Missing Decision Date",IF(AND(O50="Pending",P50&lt;&gt;""),"Pending Record Has Decision Date",IF(Q50="","Select Follow-Up Needed",IF(AND(Q50="Yes",R50=""),"Missing Follow-Up Date","")))))))))))))))))))</f>
        <v/>
      </c>
    </row>
    <row r="51">
      <c r="A51" s="19" t="n"/>
      <c r="B51" s="19" t="n"/>
      <c r="C51" s="19" t="n"/>
      <c r="D51" s="19" t="n"/>
      <c r="E51" s="19" t="n"/>
      <c r="F51" s="19" t="n"/>
      <c r="G51" s="33" t="n"/>
      <c r="H51" s="21" t="n"/>
      <c r="I51" s="33" t="n"/>
      <c r="J51" s="19" t="n"/>
      <c r="K51" s="19" t="n"/>
      <c r="L51" s="33" t="n"/>
      <c r="M51" s="33" t="n"/>
      <c r="N51" s="19" t="n"/>
      <c r="O51" s="19" t="n"/>
      <c r="P51" s="33" t="n"/>
      <c r="Q51" s="19" t="n"/>
      <c r="R51" s="33" t="n"/>
      <c r="S51" s="22" t="n"/>
      <c r="T51" s="18">
        <f>IF(COUNTA(A51:S51)=0,"",IF(J51="No","Not Required",IF(J51&lt;&gt;"Yes","Needs Review",IF(M51&lt;&gt;"","Received",IF(L51="","Missing Due Date",IF(L51&lt;'Lists &amp; Settings'!$B$2,"Overdue",IF(L51&lt;='Lists &amp; Settings'!$B$2+7,"Due in 7 Days","Awaiting Documentation")))))))</f>
        <v/>
      </c>
      <c r="U51" s="18">
        <f>IF(COUNTA(A51:S51)=0,"",IF(J51="No","Not Required",IF(M51="","Open",IF(L51="","Due Date Missing",IF(M51&lt;=L51,"On Time","Late")))))</f>
        <v/>
      </c>
      <c r="V51" s="18">
        <f>IF(COUNTA(A51:S51)=0,"",IF(A51="","Missing Record ID",IF(COUNTIF($A$2:$A$201,A51)&gt;1,"Duplicate Record ID",IF(B51="","Missing Participant ID",IF(D51="","Missing Program",IF(F51="","Missing Attendance Event",IF(G51="","Missing Absence Date",IF(G51&gt;'Lists &amp; Settings'!$B$2,"Absence Date Is in the Future",IF(J51="","Select Documentation Required",IF(AND(J51="Yes",OR(K51="",K51="Not Applicable")),"Select Documentation Category",IF(AND(J51="No",K51&lt;&gt;"",K51&lt;&gt;"Not Applicable"),"Category Conflicts with Not Required",IF(AND(I51&lt;&gt;"",I51&lt;G51),"Reported Date Precedes Absence",IF(AND(L51&lt;&gt;"",L51&lt;G51),"Due Date Precedes Absence",IF(AND(M51&lt;&gt;"",M51&lt;G51),"Received Date Precedes Absence",IF(O51="","Select Review Outcome",IF(AND(OR(O51="Excused",O51="Not Excused",O51="Withdrawn"),P51=""),"Missing Decision Date",IF(AND(O51="Pending",P51&lt;&gt;""),"Pending Record Has Decision Date",IF(Q51="","Select Follow-Up Needed",IF(AND(Q51="Yes",R51=""),"Missing Follow-Up Date","")))))))))))))))))))</f>
        <v/>
      </c>
    </row>
    <row r="52">
      <c r="A52" s="14" t="n"/>
      <c r="B52" s="14" t="n"/>
      <c r="C52" s="14" t="n"/>
      <c r="D52" s="14" t="n"/>
      <c r="E52" s="14" t="n"/>
      <c r="F52" s="14" t="n"/>
      <c r="G52" s="32" t="n"/>
      <c r="H52" s="16" t="n"/>
      <c r="I52" s="32" t="n"/>
      <c r="J52" s="14" t="n"/>
      <c r="K52" s="14" t="n"/>
      <c r="L52" s="32" t="n"/>
      <c r="M52" s="32" t="n"/>
      <c r="N52" s="14" t="n"/>
      <c r="O52" s="14" t="n"/>
      <c r="P52" s="32" t="n"/>
      <c r="Q52" s="14" t="n"/>
      <c r="R52" s="32" t="n"/>
      <c r="S52" s="17" t="n"/>
      <c r="T52" s="18">
        <f>IF(COUNTA(A52:S52)=0,"",IF(J52="No","Not Required",IF(J52&lt;&gt;"Yes","Needs Review",IF(M52&lt;&gt;"","Received",IF(L52="","Missing Due Date",IF(L52&lt;'Lists &amp; Settings'!$B$2,"Overdue",IF(L52&lt;='Lists &amp; Settings'!$B$2+7,"Due in 7 Days","Awaiting Documentation")))))))</f>
        <v/>
      </c>
      <c r="U52" s="18">
        <f>IF(COUNTA(A52:S52)=0,"",IF(J52="No","Not Required",IF(M52="","Open",IF(L52="","Due Date Missing",IF(M52&lt;=L52,"On Time","Late")))))</f>
        <v/>
      </c>
      <c r="V52" s="18">
        <f>IF(COUNTA(A52:S52)=0,"",IF(A52="","Missing Record ID",IF(COUNTIF($A$2:$A$201,A52)&gt;1,"Duplicate Record ID",IF(B52="","Missing Participant ID",IF(D52="","Missing Program",IF(F52="","Missing Attendance Event",IF(G52="","Missing Absence Date",IF(G52&gt;'Lists &amp; Settings'!$B$2,"Absence Date Is in the Future",IF(J52="","Select Documentation Required",IF(AND(J52="Yes",OR(K52="",K52="Not Applicable")),"Select Documentation Category",IF(AND(J52="No",K52&lt;&gt;"",K52&lt;&gt;"Not Applicable"),"Category Conflicts with Not Required",IF(AND(I52&lt;&gt;"",I52&lt;G52),"Reported Date Precedes Absence",IF(AND(L52&lt;&gt;"",L52&lt;G52),"Due Date Precedes Absence",IF(AND(M52&lt;&gt;"",M52&lt;G52),"Received Date Precedes Absence",IF(O52="","Select Review Outcome",IF(AND(OR(O52="Excused",O52="Not Excused",O52="Withdrawn"),P52=""),"Missing Decision Date",IF(AND(O52="Pending",P52&lt;&gt;""),"Pending Record Has Decision Date",IF(Q52="","Select Follow-Up Needed",IF(AND(Q52="Yes",R52=""),"Missing Follow-Up Date","")))))))))))))))))))</f>
        <v/>
      </c>
    </row>
    <row r="53">
      <c r="A53" s="19" t="n"/>
      <c r="B53" s="19" t="n"/>
      <c r="C53" s="19" t="n"/>
      <c r="D53" s="19" t="n"/>
      <c r="E53" s="19" t="n"/>
      <c r="F53" s="19" t="n"/>
      <c r="G53" s="33" t="n"/>
      <c r="H53" s="21" t="n"/>
      <c r="I53" s="33" t="n"/>
      <c r="J53" s="19" t="n"/>
      <c r="K53" s="19" t="n"/>
      <c r="L53" s="33" t="n"/>
      <c r="M53" s="33" t="n"/>
      <c r="N53" s="19" t="n"/>
      <c r="O53" s="19" t="n"/>
      <c r="P53" s="33" t="n"/>
      <c r="Q53" s="19" t="n"/>
      <c r="R53" s="33" t="n"/>
      <c r="S53" s="22" t="n"/>
      <c r="T53" s="18">
        <f>IF(COUNTA(A53:S53)=0,"",IF(J53="No","Not Required",IF(J53&lt;&gt;"Yes","Needs Review",IF(M53&lt;&gt;"","Received",IF(L53="","Missing Due Date",IF(L53&lt;'Lists &amp; Settings'!$B$2,"Overdue",IF(L53&lt;='Lists &amp; Settings'!$B$2+7,"Due in 7 Days","Awaiting Documentation")))))))</f>
        <v/>
      </c>
      <c r="U53" s="18">
        <f>IF(COUNTA(A53:S53)=0,"",IF(J53="No","Not Required",IF(M53="","Open",IF(L53="","Due Date Missing",IF(M53&lt;=L53,"On Time","Late")))))</f>
        <v/>
      </c>
      <c r="V53" s="18">
        <f>IF(COUNTA(A53:S53)=0,"",IF(A53="","Missing Record ID",IF(COUNTIF($A$2:$A$201,A53)&gt;1,"Duplicate Record ID",IF(B53="","Missing Participant ID",IF(D53="","Missing Program",IF(F53="","Missing Attendance Event",IF(G53="","Missing Absence Date",IF(G53&gt;'Lists &amp; Settings'!$B$2,"Absence Date Is in the Future",IF(J53="","Select Documentation Required",IF(AND(J53="Yes",OR(K53="",K53="Not Applicable")),"Select Documentation Category",IF(AND(J53="No",K53&lt;&gt;"",K53&lt;&gt;"Not Applicable"),"Category Conflicts with Not Required",IF(AND(I53&lt;&gt;"",I53&lt;G53),"Reported Date Precedes Absence",IF(AND(L53&lt;&gt;"",L53&lt;G53),"Due Date Precedes Absence",IF(AND(M53&lt;&gt;"",M53&lt;G53),"Received Date Precedes Absence",IF(O53="","Select Review Outcome",IF(AND(OR(O53="Excused",O53="Not Excused",O53="Withdrawn"),P53=""),"Missing Decision Date",IF(AND(O53="Pending",P53&lt;&gt;""),"Pending Record Has Decision Date",IF(Q53="","Select Follow-Up Needed",IF(AND(Q53="Yes",R53=""),"Missing Follow-Up Date","")))))))))))))))))))</f>
        <v/>
      </c>
    </row>
    <row r="54">
      <c r="A54" s="14" t="n"/>
      <c r="B54" s="14" t="n"/>
      <c r="C54" s="14" t="n"/>
      <c r="D54" s="14" t="n"/>
      <c r="E54" s="14" t="n"/>
      <c r="F54" s="14" t="n"/>
      <c r="G54" s="32" t="n"/>
      <c r="H54" s="16" t="n"/>
      <c r="I54" s="32" t="n"/>
      <c r="J54" s="14" t="n"/>
      <c r="K54" s="14" t="n"/>
      <c r="L54" s="32" t="n"/>
      <c r="M54" s="32" t="n"/>
      <c r="N54" s="14" t="n"/>
      <c r="O54" s="14" t="n"/>
      <c r="P54" s="32" t="n"/>
      <c r="Q54" s="14" t="n"/>
      <c r="R54" s="32" t="n"/>
      <c r="S54" s="17" t="n"/>
      <c r="T54" s="18">
        <f>IF(COUNTA(A54:S54)=0,"",IF(J54="No","Not Required",IF(J54&lt;&gt;"Yes","Needs Review",IF(M54&lt;&gt;"","Received",IF(L54="","Missing Due Date",IF(L54&lt;'Lists &amp; Settings'!$B$2,"Overdue",IF(L54&lt;='Lists &amp; Settings'!$B$2+7,"Due in 7 Days","Awaiting Documentation")))))))</f>
        <v/>
      </c>
      <c r="U54" s="18">
        <f>IF(COUNTA(A54:S54)=0,"",IF(J54="No","Not Required",IF(M54="","Open",IF(L54="","Due Date Missing",IF(M54&lt;=L54,"On Time","Late")))))</f>
        <v/>
      </c>
      <c r="V54" s="18">
        <f>IF(COUNTA(A54:S54)=0,"",IF(A54="","Missing Record ID",IF(COUNTIF($A$2:$A$201,A54)&gt;1,"Duplicate Record ID",IF(B54="","Missing Participant ID",IF(D54="","Missing Program",IF(F54="","Missing Attendance Event",IF(G54="","Missing Absence Date",IF(G54&gt;'Lists &amp; Settings'!$B$2,"Absence Date Is in the Future",IF(J54="","Select Documentation Required",IF(AND(J54="Yes",OR(K54="",K54="Not Applicable")),"Select Documentation Category",IF(AND(J54="No",K54&lt;&gt;"",K54&lt;&gt;"Not Applicable"),"Category Conflicts with Not Required",IF(AND(I54&lt;&gt;"",I54&lt;G54),"Reported Date Precedes Absence",IF(AND(L54&lt;&gt;"",L54&lt;G54),"Due Date Precedes Absence",IF(AND(M54&lt;&gt;"",M54&lt;G54),"Received Date Precedes Absence",IF(O54="","Select Review Outcome",IF(AND(OR(O54="Excused",O54="Not Excused",O54="Withdrawn"),P54=""),"Missing Decision Date",IF(AND(O54="Pending",P54&lt;&gt;""),"Pending Record Has Decision Date",IF(Q54="","Select Follow-Up Needed",IF(AND(Q54="Yes",R54=""),"Missing Follow-Up Date","")))))))))))))))))))</f>
        <v/>
      </c>
    </row>
    <row r="55">
      <c r="A55" s="19" t="n"/>
      <c r="B55" s="19" t="n"/>
      <c r="C55" s="19" t="n"/>
      <c r="D55" s="19" t="n"/>
      <c r="E55" s="19" t="n"/>
      <c r="F55" s="19" t="n"/>
      <c r="G55" s="33" t="n"/>
      <c r="H55" s="21" t="n"/>
      <c r="I55" s="33" t="n"/>
      <c r="J55" s="19" t="n"/>
      <c r="K55" s="19" t="n"/>
      <c r="L55" s="33" t="n"/>
      <c r="M55" s="33" t="n"/>
      <c r="N55" s="19" t="n"/>
      <c r="O55" s="19" t="n"/>
      <c r="P55" s="33" t="n"/>
      <c r="Q55" s="19" t="n"/>
      <c r="R55" s="33" t="n"/>
      <c r="S55" s="22" t="n"/>
      <c r="T55" s="18">
        <f>IF(COUNTA(A55:S55)=0,"",IF(J55="No","Not Required",IF(J55&lt;&gt;"Yes","Needs Review",IF(M55&lt;&gt;"","Received",IF(L55="","Missing Due Date",IF(L55&lt;'Lists &amp; Settings'!$B$2,"Overdue",IF(L55&lt;='Lists &amp; Settings'!$B$2+7,"Due in 7 Days","Awaiting Documentation")))))))</f>
        <v/>
      </c>
      <c r="U55" s="18">
        <f>IF(COUNTA(A55:S55)=0,"",IF(J55="No","Not Required",IF(M55="","Open",IF(L55="","Due Date Missing",IF(M55&lt;=L55,"On Time","Late")))))</f>
        <v/>
      </c>
      <c r="V55" s="18">
        <f>IF(COUNTA(A55:S55)=0,"",IF(A55="","Missing Record ID",IF(COUNTIF($A$2:$A$201,A55)&gt;1,"Duplicate Record ID",IF(B55="","Missing Participant ID",IF(D55="","Missing Program",IF(F55="","Missing Attendance Event",IF(G55="","Missing Absence Date",IF(G55&gt;'Lists &amp; Settings'!$B$2,"Absence Date Is in the Future",IF(J55="","Select Documentation Required",IF(AND(J55="Yes",OR(K55="",K55="Not Applicable")),"Select Documentation Category",IF(AND(J55="No",K55&lt;&gt;"",K55&lt;&gt;"Not Applicable"),"Category Conflicts with Not Required",IF(AND(I55&lt;&gt;"",I55&lt;G55),"Reported Date Precedes Absence",IF(AND(L55&lt;&gt;"",L55&lt;G55),"Due Date Precedes Absence",IF(AND(M55&lt;&gt;"",M55&lt;G55),"Received Date Precedes Absence",IF(O55="","Select Review Outcome",IF(AND(OR(O55="Excused",O55="Not Excused",O55="Withdrawn"),P55=""),"Missing Decision Date",IF(AND(O55="Pending",P55&lt;&gt;""),"Pending Record Has Decision Date",IF(Q55="","Select Follow-Up Needed",IF(AND(Q55="Yes",R55=""),"Missing Follow-Up Date","")))))))))))))))))))</f>
        <v/>
      </c>
    </row>
    <row r="56">
      <c r="A56" s="14" t="n"/>
      <c r="B56" s="14" t="n"/>
      <c r="C56" s="14" t="n"/>
      <c r="D56" s="14" t="n"/>
      <c r="E56" s="14" t="n"/>
      <c r="F56" s="14" t="n"/>
      <c r="G56" s="32" t="n"/>
      <c r="H56" s="16" t="n"/>
      <c r="I56" s="32" t="n"/>
      <c r="J56" s="14" t="n"/>
      <c r="K56" s="14" t="n"/>
      <c r="L56" s="32" t="n"/>
      <c r="M56" s="32" t="n"/>
      <c r="N56" s="14" t="n"/>
      <c r="O56" s="14" t="n"/>
      <c r="P56" s="32" t="n"/>
      <c r="Q56" s="14" t="n"/>
      <c r="R56" s="32" t="n"/>
      <c r="S56" s="17" t="n"/>
      <c r="T56" s="18">
        <f>IF(COUNTA(A56:S56)=0,"",IF(J56="No","Not Required",IF(J56&lt;&gt;"Yes","Needs Review",IF(M56&lt;&gt;"","Received",IF(L56="","Missing Due Date",IF(L56&lt;'Lists &amp; Settings'!$B$2,"Overdue",IF(L56&lt;='Lists &amp; Settings'!$B$2+7,"Due in 7 Days","Awaiting Documentation")))))))</f>
        <v/>
      </c>
      <c r="U56" s="18">
        <f>IF(COUNTA(A56:S56)=0,"",IF(J56="No","Not Required",IF(M56="","Open",IF(L56="","Due Date Missing",IF(M56&lt;=L56,"On Time","Late")))))</f>
        <v/>
      </c>
      <c r="V56" s="18">
        <f>IF(COUNTA(A56:S56)=0,"",IF(A56="","Missing Record ID",IF(COUNTIF($A$2:$A$201,A56)&gt;1,"Duplicate Record ID",IF(B56="","Missing Participant ID",IF(D56="","Missing Program",IF(F56="","Missing Attendance Event",IF(G56="","Missing Absence Date",IF(G56&gt;'Lists &amp; Settings'!$B$2,"Absence Date Is in the Future",IF(J56="","Select Documentation Required",IF(AND(J56="Yes",OR(K56="",K56="Not Applicable")),"Select Documentation Category",IF(AND(J56="No",K56&lt;&gt;"",K56&lt;&gt;"Not Applicable"),"Category Conflicts with Not Required",IF(AND(I56&lt;&gt;"",I56&lt;G56),"Reported Date Precedes Absence",IF(AND(L56&lt;&gt;"",L56&lt;G56),"Due Date Precedes Absence",IF(AND(M56&lt;&gt;"",M56&lt;G56),"Received Date Precedes Absence",IF(O56="","Select Review Outcome",IF(AND(OR(O56="Excused",O56="Not Excused",O56="Withdrawn"),P56=""),"Missing Decision Date",IF(AND(O56="Pending",P56&lt;&gt;""),"Pending Record Has Decision Date",IF(Q56="","Select Follow-Up Needed",IF(AND(Q56="Yes",R56=""),"Missing Follow-Up Date","")))))))))))))))))))</f>
        <v/>
      </c>
    </row>
    <row r="57">
      <c r="A57" s="19" t="n"/>
      <c r="B57" s="19" t="n"/>
      <c r="C57" s="19" t="n"/>
      <c r="D57" s="19" t="n"/>
      <c r="E57" s="19" t="n"/>
      <c r="F57" s="19" t="n"/>
      <c r="G57" s="33" t="n"/>
      <c r="H57" s="21" t="n"/>
      <c r="I57" s="33" t="n"/>
      <c r="J57" s="19" t="n"/>
      <c r="K57" s="19" t="n"/>
      <c r="L57" s="33" t="n"/>
      <c r="M57" s="33" t="n"/>
      <c r="N57" s="19" t="n"/>
      <c r="O57" s="19" t="n"/>
      <c r="P57" s="33" t="n"/>
      <c r="Q57" s="19" t="n"/>
      <c r="R57" s="33" t="n"/>
      <c r="S57" s="22" t="n"/>
      <c r="T57" s="18">
        <f>IF(COUNTA(A57:S57)=0,"",IF(J57="No","Not Required",IF(J57&lt;&gt;"Yes","Needs Review",IF(M57&lt;&gt;"","Received",IF(L57="","Missing Due Date",IF(L57&lt;'Lists &amp; Settings'!$B$2,"Overdue",IF(L57&lt;='Lists &amp; Settings'!$B$2+7,"Due in 7 Days","Awaiting Documentation")))))))</f>
        <v/>
      </c>
      <c r="U57" s="18">
        <f>IF(COUNTA(A57:S57)=0,"",IF(J57="No","Not Required",IF(M57="","Open",IF(L57="","Due Date Missing",IF(M57&lt;=L57,"On Time","Late")))))</f>
        <v/>
      </c>
      <c r="V57" s="18">
        <f>IF(COUNTA(A57:S57)=0,"",IF(A57="","Missing Record ID",IF(COUNTIF($A$2:$A$201,A57)&gt;1,"Duplicate Record ID",IF(B57="","Missing Participant ID",IF(D57="","Missing Program",IF(F57="","Missing Attendance Event",IF(G57="","Missing Absence Date",IF(G57&gt;'Lists &amp; Settings'!$B$2,"Absence Date Is in the Future",IF(J57="","Select Documentation Required",IF(AND(J57="Yes",OR(K57="",K57="Not Applicable")),"Select Documentation Category",IF(AND(J57="No",K57&lt;&gt;"",K57&lt;&gt;"Not Applicable"),"Category Conflicts with Not Required",IF(AND(I57&lt;&gt;"",I57&lt;G57),"Reported Date Precedes Absence",IF(AND(L57&lt;&gt;"",L57&lt;G57),"Due Date Precedes Absence",IF(AND(M57&lt;&gt;"",M57&lt;G57),"Received Date Precedes Absence",IF(O57="","Select Review Outcome",IF(AND(OR(O57="Excused",O57="Not Excused",O57="Withdrawn"),P57=""),"Missing Decision Date",IF(AND(O57="Pending",P57&lt;&gt;""),"Pending Record Has Decision Date",IF(Q57="","Select Follow-Up Needed",IF(AND(Q57="Yes",R57=""),"Missing Follow-Up Date","")))))))))))))))))))</f>
        <v/>
      </c>
    </row>
    <row r="58">
      <c r="A58" s="14" t="n"/>
      <c r="B58" s="14" t="n"/>
      <c r="C58" s="14" t="n"/>
      <c r="D58" s="14" t="n"/>
      <c r="E58" s="14" t="n"/>
      <c r="F58" s="14" t="n"/>
      <c r="G58" s="32" t="n"/>
      <c r="H58" s="16" t="n"/>
      <c r="I58" s="32" t="n"/>
      <c r="J58" s="14" t="n"/>
      <c r="K58" s="14" t="n"/>
      <c r="L58" s="32" t="n"/>
      <c r="M58" s="32" t="n"/>
      <c r="N58" s="14" t="n"/>
      <c r="O58" s="14" t="n"/>
      <c r="P58" s="32" t="n"/>
      <c r="Q58" s="14" t="n"/>
      <c r="R58" s="32" t="n"/>
      <c r="S58" s="17" t="n"/>
      <c r="T58" s="18">
        <f>IF(COUNTA(A58:S58)=0,"",IF(J58="No","Not Required",IF(J58&lt;&gt;"Yes","Needs Review",IF(M58&lt;&gt;"","Received",IF(L58="","Missing Due Date",IF(L58&lt;'Lists &amp; Settings'!$B$2,"Overdue",IF(L58&lt;='Lists &amp; Settings'!$B$2+7,"Due in 7 Days","Awaiting Documentation")))))))</f>
        <v/>
      </c>
      <c r="U58" s="18">
        <f>IF(COUNTA(A58:S58)=0,"",IF(J58="No","Not Required",IF(M58="","Open",IF(L58="","Due Date Missing",IF(M58&lt;=L58,"On Time","Late")))))</f>
        <v/>
      </c>
      <c r="V58" s="18">
        <f>IF(COUNTA(A58:S58)=0,"",IF(A58="","Missing Record ID",IF(COUNTIF($A$2:$A$201,A58)&gt;1,"Duplicate Record ID",IF(B58="","Missing Participant ID",IF(D58="","Missing Program",IF(F58="","Missing Attendance Event",IF(G58="","Missing Absence Date",IF(G58&gt;'Lists &amp; Settings'!$B$2,"Absence Date Is in the Future",IF(J58="","Select Documentation Required",IF(AND(J58="Yes",OR(K58="",K58="Not Applicable")),"Select Documentation Category",IF(AND(J58="No",K58&lt;&gt;"",K58&lt;&gt;"Not Applicable"),"Category Conflicts with Not Required",IF(AND(I58&lt;&gt;"",I58&lt;G58),"Reported Date Precedes Absence",IF(AND(L58&lt;&gt;"",L58&lt;G58),"Due Date Precedes Absence",IF(AND(M58&lt;&gt;"",M58&lt;G58),"Received Date Precedes Absence",IF(O58="","Select Review Outcome",IF(AND(OR(O58="Excused",O58="Not Excused",O58="Withdrawn"),P58=""),"Missing Decision Date",IF(AND(O58="Pending",P58&lt;&gt;""),"Pending Record Has Decision Date",IF(Q58="","Select Follow-Up Needed",IF(AND(Q58="Yes",R58=""),"Missing Follow-Up Date","")))))))))))))))))))</f>
        <v/>
      </c>
    </row>
    <row r="59">
      <c r="A59" s="19" t="n"/>
      <c r="B59" s="19" t="n"/>
      <c r="C59" s="19" t="n"/>
      <c r="D59" s="19" t="n"/>
      <c r="E59" s="19" t="n"/>
      <c r="F59" s="19" t="n"/>
      <c r="G59" s="33" t="n"/>
      <c r="H59" s="21" t="n"/>
      <c r="I59" s="33" t="n"/>
      <c r="J59" s="19" t="n"/>
      <c r="K59" s="19" t="n"/>
      <c r="L59" s="33" t="n"/>
      <c r="M59" s="33" t="n"/>
      <c r="N59" s="19" t="n"/>
      <c r="O59" s="19" t="n"/>
      <c r="P59" s="33" t="n"/>
      <c r="Q59" s="19" t="n"/>
      <c r="R59" s="33" t="n"/>
      <c r="S59" s="22" t="n"/>
      <c r="T59" s="18">
        <f>IF(COUNTA(A59:S59)=0,"",IF(J59="No","Not Required",IF(J59&lt;&gt;"Yes","Needs Review",IF(M59&lt;&gt;"","Received",IF(L59="","Missing Due Date",IF(L59&lt;'Lists &amp; Settings'!$B$2,"Overdue",IF(L59&lt;='Lists &amp; Settings'!$B$2+7,"Due in 7 Days","Awaiting Documentation")))))))</f>
        <v/>
      </c>
      <c r="U59" s="18">
        <f>IF(COUNTA(A59:S59)=0,"",IF(J59="No","Not Required",IF(M59="","Open",IF(L59="","Due Date Missing",IF(M59&lt;=L59,"On Time","Late")))))</f>
        <v/>
      </c>
      <c r="V59" s="18">
        <f>IF(COUNTA(A59:S59)=0,"",IF(A59="","Missing Record ID",IF(COUNTIF($A$2:$A$201,A59)&gt;1,"Duplicate Record ID",IF(B59="","Missing Participant ID",IF(D59="","Missing Program",IF(F59="","Missing Attendance Event",IF(G59="","Missing Absence Date",IF(G59&gt;'Lists &amp; Settings'!$B$2,"Absence Date Is in the Future",IF(J59="","Select Documentation Required",IF(AND(J59="Yes",OR(K59="",K59="Not Applicable")),"Select Documentation Category",IF(AND(J59="No",K59&lt;&gt;"",K59&lt;&gt;"Not Applicable"),"Category Conflicts with Not Required",IF(AND(I59&lt;&gt;"",I59&lt;G59),"Reported Date Precedes Absence",IF(AND(L59&lt;&gt;"",L59&lt;G59),"Due Date Precedes Absence",IF(AND(M59&lt;&gt;"",M59&lt;G59),"Received Date Precedes Absence",IF(O59="","Select Review Outcome",IF(AND(OR(O59="Excused",O59="Not Excused",O59="Withdrawn"),P59=""),"Missing Decision Date",IF(AND(O59="Pending",P59&lt;&gt;""),"Pending Record Has Decision Date",IF(Q59="","Select Follow-Up Needed",IF(AND(Q59="Yes",R59=""),"Missing Follow-Up Date","")))))))))))))))))))</f>
        <v/>
      </c>
    </row>
    <row r="60">
      <c r="A60" s="14" t="n"/>
      <c r="B60" s="14" t="n"/>
      <c r="C60" s="14" t="n"/>
      <c r="D60" s="14" t="n"/>
      <c r="E60" s="14" t="n"/>
      <c r="F60" s="14" t="n"/>
      <c r="G60" s="32" t="n"/>
      <c r="H60" s="16" t="n"/>
      <c r="I60" s="32" t="n"/>
      <c r="J60" s="14" t="n"/>
      <c r="K60" s="14" t="n"/>
      <c r="L60" s="32" t="n"/>
      <c r="M60" s="32" t="n"/>
      <c r="N60" s="14" t="n"/>
      <c r="O60" s="14" t="n"/>
      <c r="P60" s="32" t="n"/>
      <c r="Q60" s="14" t="n"/>
      <c r="R60" s="32" t="n"/>
      <c r="S60" s="17" t="n"/>
      <c r="T60" s="18">
        <f>IF(COUNTA(A60:S60)=0,"",IF(J60="No","Not Required",IF(J60&lt;&gt;"Yes","Needs Review",IF(M60&lt;&gt;"","Received",IF(L60="","Missing Due Date",IF(L60&lt;'Lists &amp; Settings'!$B$2,"Overdue",IF(L60&lt;='Lists &amp; Settings'!$B$2+7,"Due in 7 Days","Awaiting Documentation")))))))</f>
        <v/>
      </c>
      <c r="U60" s="18">
        <f>IF(COUNTA(A60:S60)=0,"",IF(J60="No","Not Required",IF(M60="","Open",IF(L60="","Due Date Missing",IF(M60&lt;=L60,"On Time","Late")))))</f>
        <v/>
      </c>
      <c r="V60" s="18">
        <f>IF(COUNTA(A60:S60)=0,"",IF(A60="","Missing Record ID",IF(COUNTIF($A$2:$A$201,A60)&gt;1,"Duplicate Record ID",IF(B60="","Missing Participant ID",IF(D60="","Missing Program",IF(F60="","Missing Attendance Event",IF(G60="","Missing Absence Date",IF(G60&gt;'Lists &amp; Settings'!$B$2,"Absence Date Is in the Future",IF(J60="","Select Documentation Required",IF(AND(J60="Yes",OR(K60="",K60="Not Applicable")),"Select Documentation Category",IF(AND(J60="No",K60&lt;&gt;"",K60&lt;&gt;"Not Applicable"),"Category Conflicts with Not Required",IF(AND(I60&lt;&gt;"",I60&lt;G60),"Reported Date Precedes Absence",IF(AND(L60&lt;&gt;"",L60&lt;G60),"Due Date Precedes Absence",IF(AND(M60&lt;&gt;"",M60&lt;G60),"Received Date Precedes Absence",IF(O60="","Select Review Outcome",IF(AND(OR(O60="Excused",O60="Not Excused",O60="Withdrawn"),P60=""),"Missing Decision Date",IF(AND(O60="Pending",P60&lt;&gt;""),"Pending Record Has Decision Date",IF(Q60="","Select Follow-Up Needed",IF(AND(Q60="Yes",R60=""),"Missing Follow-Up Date","")))))))))))))))))))</f>
        <v/>
      </c>
    </row>
    <row r="61">
      <c r="A61" s="19" t="n"/>
      <c r="B61" s="19" t="n"/>
      <c r="C61" s="19" t="n"/>
      <c r="D61" s="19" t="n"/>
      <c r="E61" s="19" t="n"/>
      <c r="F61" s="19" t="n"/>
      <c r="G61" s="33" t="n"/>
      <c r="H61" s="21" t="n"/>
      <c r="I61" s="33" t="n"/>
      <c r="J61" s="19" t="n"/>
      <c r="K61" s="19" t="n"/>
      <c r="L61" s="33" t="n"/>
      <c r="M61" s="33" t="n"/>
      <c r="N61" s="19" t="n"/>
      <c r="O61" s="19" t="n"/>
      <c r="P61" s="33" t="n"/>
      <c r="Q61" s="19" t="n"/>
      <c r="R61" s="33" t="n"/>
      <c r="S61" s="22" t="n"/>
      <c r="T61" s="18">
        <f>IF(COUNTA(A61:S61)=0,"",IF(J61="No","Not Required",IF(J61&lt;&gt;"Yes","Needs Review",IF(M61&lt;&gt;"","Received",IF(L61="","Missing Due Date",IF(L61&lt;'Lists &amp; Settings'!$B$2,"Overdue",IF(L61&lt;='Lists &amp; Settings'!$B$2+7,"Due in 7 Days","Awaiting Documentation")))))))</f>
        <v/>
      </c>
      <c r="U61" s="18">
        <f>IF(COUNTA(A61:S61)=0,"",IF(J61="No","Not Required",IF(M61="","Open",IF(L61="","Due Date Missing",IF(M61&lt;=L61,"On Time","Late")))))</f>
        <v/>
      </c>
      <c r="V61" s="18">
        <f>IF(COUNTA(A61:S61)=0,"",IF(A61="","Missing Record ID",IF(COUNTIF($A$2:$A$201,A61)&gt;1,"Duplicate Record ID",IF(B61="","Missing Participant ID",IF(D61="","Missing Program",IF(F61="","Missing Attendance Event",IF(G61="","Missing Absence Date",IF(G61&gt;'Lists &amp; Settings'!$B$2,"Absence Date Is in the Future",IF(J61="","Select Documentation Required",IF(AND(J61="Yes",OR(K61="",K61="Not Applicable")),"Select Documentation Category",IF(AND(J61="No",K61&lt;&gt;"",K61&lt;&gt;"Not Applicable"),"Category Conflicts with Not Required",IF(AND(I61&lt;&gt;"",I61&lt;G61),"Reported Date Precedes Absence",IF(AND(L61&lt;&gt;"",L61&lt;G61),"Due Date Precedes Absence",IF(AND(M61&lt;&gt;"",M61&lt;G61),"Received Date Precedes Absence",IF(O61="","Select Review Outcome",IF(AND(OR(O61="Excused",O61="Not Excused",O61="Withdrawn"),P61=""),"Missing Decision Date",IF(AND(O61="Pending",P61&lt;&gt;""),"Pending Record Has Decision Date",IF(Q61="","Select Follow-Up Needed",IF(AND(Q61="Yes",R61=""),"Missing Follow-Up Date","")))))))))))))))))))</f>
        <v/>
      </c>
    </row>
    <row r="62">
      <c r="A62" s="14" t="n"/>
      <c r="B62" s="14" t="n"/>
      <c r="C62" s="14" t="n"/>
      <c r="D62" s="14" t="n"/>
      <c r="E62" s="14" t="n"/>
      <c r="F62" s="14" t="n"/>
      <c r="G62" s="32" t="n"/>
      <c r="H62" s="16" t="n"/>
      <c r="I62" s="32" t="n"/>
      <c r="J62" s="14" t="n"/>
      <c r="K62" s="14" t="n"/>
      <c r="L62" s="32" t="n"/>
      <c r="M62" s="32" t="n"/>
      <c r="N62" s="14" t="n"/>
      <c r="O62" s="14" t="n"/>
      <c r="P62" s="32" t="n"/>
      <c r="Q62" s="14" t="n"/>
      <c r="R62" s="32" t="n"/>
      <c r="S62" s="17" t="n"/>
      <c r="T62" s="18">
        <f>IF(COUNTA(A62:S62)=0,"",IF(J62="No","Not Required",IF(J62&lt;&gt;"Yes","Needs Review",IF(M62&lt;&gt;"","Received",IF(L62="","Missing Due Date",IF(L62&lt;'Lists &amp; Settings'!$B$2,"Overdue",IF(L62&lt;='Lists &amp; Settings'!$B$2+7,"Due in 7 Days","Awaiting Documentation")))))))</f>
        <v/>
      </c>
      <c r="U62" s="18">
        <f>IF(COUNTA(A62:S62)=0,"",IF(J62="No","Not Required",IF(M62="","Open",IF(L62="","Due Date Missing",IF(M62&lt;=L62,"On Time","Late")))))</f>
        <v/>
      </c>
      <c r="V62" s="18">
        <f>IF(COUNTA(A62:S62)=0,"",IF(A62="","Missing Record ID",IF(COUNTIF($A$2:$A$201,A62)&gt;1,"Duplicate Record ID",IF(B62="","Missing Participant ID",IF(D62="","Missing Program",IF(F62="","Missing Attendance Event",IF(G62="","Missing Absence Date",IF(G62&gt;'Lists &amp; Settings'!$B$2,"Absence Date Is in the Future",IF(J62="","Select Documentation Required",IF(AND(J62="Yes",OR(K62="",K62="Not Applicable")),"Select Documentation Category",IF(AND(J62="No",K62&lt;&gt;"",K62&lt;&gt;"Not Applicable"),"Category Conflicts with Not Required",IF(AND(I62&lt;&gt;"",I62&lt;G62),"Reported Date Precedes Absence",IF(AND(L62&lt;&gt;"",L62&lt;G62),"Due Date Precedes Absence",IF(AND(M62&lt;&gt;"",M62&lt;G62),"Received Date Precedes Absence",IF(O62="","Select Review Outcome",IF(AND(OR(O62="Excused",O62="Not Excused",O62="Withdrawn"),P62=""),"Missing Decision Date",IF(AND(O62="Pending",P62&lt;&gt;""),"Pending Record Has Decision Date",IF(Q62="","Select Follow-Up Needed",IF(AND(Q62="Yes",R62=""),"Missing Follow-Up Date","")))))))))))))))))))</f>
        <v/>
      </c>
    </row>
    <row r="63">
      <c r="A63" s="19" t="n"/>
      <c r="B63" s="19" t="n"/>
      <c r="C63" s="19" t="n"/>
      <c r="D63" s="19" t="n"/>
      <c r="E63" s="19" t="n"/>
      <c r="F63" s="19" t="n"/>
      <c r="G63" s="33" t="n"/>
      <c r="H63" s="21" t="n"/>
      <c r="I63" s="33" t="n"/>
      <c r="J63" s="19" t="n"/>
      <c r="K63" s="19" t="n"/>
      <c r="L63" s="33" t="n"/>
      <c r="M63" s="33" t="n"/>
      <c r="N63" s="19" t="n"/>
      <c r="O63" s="19" t="n"/>
      <c r="P63" s="33" t="n"/>
      <c r="Q63" s="19" t="n"/>
      <c r="R63" s="33" t="n"/>
      <c r="S63" s="22" t="n"/>
      <c r="T63" s="18">
        <f>IF(COUNTA(A63:S63)=0,"",IF(J63="No","Not Required",IF(J63&lt;&gt;"Yes","Needs Review",IF(M63&lt;&gt;"","Received",IF(L63="","Missing Due Date",IF(L63&lt;'Lists &amp; Settings'!$B$2,"Overdue",IF(L63&lt;='Lists &amp; Settings'!$B$2+7,"Due in 7 Days","Awaiting Documentation")))))))</f>
        <v/>
      </c>
      <c r="U63" s="18">
        <f>IF(COUNTA(A63:S63)=0,"",IF(J63="No","Not Required",IF(M63="","Open",IF(L63="","Due Date Missing",IF(M63&lt;=L63,"On Time","Late")))))</f>
        <v/>
      </c>
      <c r="V63" s="18">
        <f>IF(COUNTA(A63:S63)=0,"",IF(A63="","Missing Record ID",IF(COUNTIF($A$2:$A$201,A63)&gt;1,"Duplicate Record ID",IF(B63="","Missing Participant ID",IF(D63="","Missing Program",IF(F63="","Missing Attendance Event",IF(G63="","Missing Absence Date",IF(G63&gt;'Lists &amp; Settings'!$B$2,"Absence Date Is in the Future",IF(J63="","Select Documentation Required",IF(AND(J63="Yes",OR(K63="",K63="Not Applicable")),"Select Documentation Category",IF(AND(J63="No",K63&lt;&gt;"",K63&lt;&gt;"Not Applicable"),"Category Conflicts with Not Required",IF(AND(I63&lt;&gt;"",I63&lt;G63),"Reported Date Precedes Absence",IF(AND(L63&lt;&gt;"",L63&lt;G63),"Due Date Precedes Absence",IF(AND(M63&lt;&gt;"",M63&lt;G63),"Received Date Precedes Absence",IF(O63="","Select Review Outcome",IF(AND(OR(O63="Excused",O63="Not Excused",O63="Withdrawn"),P63=""),"Missing Decision Date",IF(AND(O63="Pending",P63&lt;&gt;""),"Pending Record Has Decision Date",IF(Q63="","Select Follow-Up Needed",IF(AND(Q63="Yes",R63=""),"Missing Follow-Up Date","")))))))))))))))))))</f>
        <v/>
      </c>
    </row>
    <row r="64">
      <c r="A64" s="14" t="n"/>
      <c r="B64" s="14" t="n"/>
      <c r="C64" s="14" t="n"/>
      <c r="D64" s="14" t="n"/>
      <c r="E64" s="14" t="n"/>
      <c r="F64" s="14" t="n"/>
      <c r="G64" s="32" t="n"/>
      <c r="H64" s="16" t="n"/>
      <c r="I64" s="32" t="n"/>
      <c r="J64" s="14" t="n"/>
      <c r="K64" s="14" t="n"/>
      <c r="L64" s="32" t="n"/>
      <c r="M64" s="32" t="n"/>
      <c r="N64" s="14" t="n"/>
      <c r="O64" s="14" t="n"/>
      <c r="P64" s="32" t="n"/>
      <c r="Q64" s="14" t="n"/>
      <c r="R64" s="32" t="n"/>
      <c r="S64" s="17" t="n"/>
      <c r="T64" s="18">
        <f>IF(COUNTA(A64:S64)=0,"",IF(J64="No","Not Required",IF(J64&lt;&gt;"Yes","Needs Review",IF(M64&lt;&gt;"","Received",IF(L64="","Missing Due Date",IF(L64&lt;'Lists &amp; Settings'!$B$2,"Overdue",IF(L64&lt;='Lists &amp; Settings'!$B$2+7,"Due in 7 Days","Awaiting Documentation")))))))</f>
        <v/>
      </c>
      <c r="U64" s="18">
        <f>IF(COUNTA(A64:S64)=0,"",IF(J64="No","Not Required",IF(M64="","Open",IF(L64="","Due Date Missing",IF(M64&lt;=L64,"On Time","Late")))))</f>
        <v/>
      </c>
      <c r="V64" s="18">
        <f>IF(COUNTA(A64:S64)=0,"",IF(A64="","Missing Record ID",IF(COUNTIF($A$2:$A$201,A64)&gt;1,"Duplicate Record ID",IF(B64="","Missing Participant ID",IF(D64="","Missing Program",IF(F64="","Missing Attendance Event",IF(G64="","Missing Absence Date",IF(G64&gt;'Lists &amp; Settings'!$B$2,"Absence Date Is in the Future",IF(J64="","Select Documentation Required",IF(AND(J64="Yes",OR(K64="",K64="Not Applicable")),"Select Documentation Category",IF(AND(J64="No",K64&lt;&gt;"",K64&lt;&gt;"Not Applicable"),"Category Conflicts with Not Required",IF(AND(I64&lt;&gt;"",I64&lt;G64),"Reported Date Precedes Absence",IF(AND(L64&lt;&gt;"",L64&lt;G64),"Due Date Precedes Absence",IF(AND(M64&lt;&gt;"",M64&lt;G64),"Received Date Precedes Absence",IF(O64="","Select Review Outcome",IF(AND(OR(O64="Excused",O64="Not Excused",O64="Withdrawn"),P64=""),"Missing Decision Date",IF(AND(O64="Pending",P64&lt;&gt;""),"Pending Record Has Decision Date",IF(Q64="","Select Follow-Up Needed",IF(AND(Q64="Yes",R64=""),"Missing Follow-Up Date","")))))))))))))))))))</f>
        <v/>
      </c>
    </row>
    <row r="65">
      <c r="A65" s="19" t="n"/>
      <c r="B65" s="19" t="n"/>
      <c r="C65" s="19" t="n"/>
      <c r="D65" s="19" t="n"/>
      <c r="E65" s="19" t="n"/>
      <c r="F65" s="19" t="n"/>
      <c r="G65" s="33" t="n"/>
      <c r="H65" s="21" t="n"/>
      <c r="I65" s="33" t="n"/>
      <c r="J65" s="19" t="n"/>
      <c r="K65" s="19" t="n"/>
      <c r="L65" s="33" t="n"/>
      <c r="M65" s="33" t="n"/>
      <c r="N65" s="19" t="n"/>
      <c r="O65" s="19" t="n"/>
      <c r="P65" s="33" t="n"/>
      <c r="Q65" s="19" t="n"/>
      <c r="R65" s="33" t="n"/>
      <c r="S65" s="22" t="n"/>
      <c r="T65" s="18">
        <f>IF(COUNTA(A65:S65)=0,"",IF(J65="No","Not Required",IF(J65&lt;&gt;"Yes","Needs Review",IF(M65&lt;&gt;"","Received",IF(L65="","Missing Due Date",IF(L65&lt;'Lists &amp; Settings'!$B$2,"Overdue",IF(L65&lt;='Lists &amp; Settings'!$B$2+7,"Due in 7 Days","Awaiting Documentation")))))))</f>
        <v/>
      </c>
      <c r="U65" s="18">
        <f>IF(COUNTA(A65:S65)=0,"",IF(J65="No","Not Required",IF(M65="","Open",IF(L65="","Due Date Missing",IF(M65&lt;=L65,"On Time","Late")))))</f>
        <v/>
      </c>
      <c r="V65" s="18">
        <f>IF(COUNTA(A65:S65)=0,"",IF(A65="","Missing Record ID",IF(COUNTIF($A$2:$A$201,A65)&gt;1,"Duplicate Record ID",IF(B65="","Missing Participant ID",IF(D65="","Missing Program",IF(F65="","Missing Attendance Event",IF(G65="","Missing Absence Date",IF(G65&gt;'Lists &amp; Settings'!$B$2,"Absence Date Is in the Future",IF(J65="","Select Documentation Required",IF(AND(J65="Yes",OR(K65="",K65="Not Applicable")),"Select Documentation Category",IF(AND(J65="No",K65&lt;&gt;"",K65&lt;&gt;"Not Applicable"),"Category Conflicts with Not Required",IF(AND(I65&lt;&gt;"",I65&lt;G65),"Reported Date Precedes Absence",IF(AND(L65&lt;&gt;"",L65&lt;G65),"Due Date Precedes Absence",IF(AND(M65&lt;&gt;"",M65&lt;G65),"Received Date Precedes Absence",IF(O65="","Select Review Outcome",IF(AND(OR(O65="Excused",O65="Not Excused",O65="Withdrawn"),P65=""),"Missing Decision Date",IF(AND(O65="Pending",P65&lt;&gt;""),"Pending Record Has Decision Date",IF(Q65="","Select Follow-Up Needed",IF(AND(Q65="Yes",R65=""),"Missing Follow-Up Date","")))))))))))))))))))</f>
        <v/>
      </c>
    </row>
    <row r="66">
      <c r="A66" s="14" t="n"/>
      <c r="B66" s="14" t="n"/>
      <c r="C66" s="14" t="n"/>
      <c r="D66" s="14" t="n"/>
      <c r="E66" s="14" t="n"/>
      <c r="F66" s="14" t="n"/>
      <c r="G66" s="32" t="n"/>
      <c r="H66" s="16" t="n"/>
      <c r="I66" s="32" t="n"/>
      <c r="J66" s="14" t="n"/>
      <c r="K66" s="14" t="n"/>
      <c r="L66" s="32" t="n"/>
      <c r="M66" s="32" t="n"/>
      <c r="N66" s="14" t="n"/>
      <c r="O66" s="14" t="n"/>
      <c r="P66" s="32" t="n"/>
      <c r="Q66" s="14" t="n"/>
      <c r="R66" s="32" t="n"/>
      <c r="S66" s="17" t="n"/>
      <c r="T66" s="18">
        <f>IF(COUNTA(A66:S66)=0,"",IF(J66="No","Not Required",IF(J66&lt;&gt;"Yes","Needs Review",IF(M66&lt;&gt;"","Received",IF(L66="","Missing Due Date",IF(L66&lt;'Lists &amp; Settings'!$B$2,"Overdue",IF(L66&lt;='Lists &amp; Settings'!$B$2+7,"Due in 7 Days","Awaiting Documentation")))))))</f>
        <v/>
      </c>
      <c r="U66" s="18">
        <f>IF(COUNTA(A66:S66)=0,"",IF(J66="No","Not Required",IF(M66="","Open",IF(L66="","Due Date Missing",IF(M66&lt;=L66,"On Time","Late")))))</f>
        <v/>
      </c>
      <c r="V66" s="18">
        <f>IF(COUNTA(A66:S66)=0,"",IF(A66="","Missing Record ID",IF(COUNTIF($A$2:$A$201,A66)&gt;1,"Duplicate Record ID",IF(B66="","Missing Participant ID",IF(D66="","Missing Program",IF(F66="","Missing Attendance Event",IF(G66="","Missing Absence Date",IF(G66&gt;'Lists &amp; Settings'!$B$2,"Absence Date Is in the Future",IF(J66="","Select Documentation Required",IF(AND(J66="Yes",OR(K66="",K66="Not Applicable")),"Select Documentation Category",IF(AND(J66="No",K66&lt;&gt;"",K66&lt;&gt;"Not Applicable"),"Category Conflicts with Not Required",IF(AND(I66&lt;&gt;"",I66&lt;G66),"Reported Date Precedes Absence",IF(AND(L66&lt;&gt;"",L66&lt;G66),"Due Date Precedes Absence",IF(AND(M66&lt;&gt;"",M66&lt;G66),"Received Date Precedes Absence",IF(O66="","Select Review Outcome",IF(AND(OR(O66="Excused",O66="Not Excused",O66="Withdrawn"),P66=""),"Missing Decision Date",IF(AND(O66="Pending",P66&lt;&gt;""),"Pending Record Has Decision Date",IF(Q66="","Select Follow-Up Needed",IF(AND(Q66="Yes",R66=""),"Missing Follow-Up Date","")))))))))))))))))))</f>
        <v/>
      </c>
    </row>
    <row r="67">
      <c r="A67" s="19" t="n"/>
      <c r="B67" s="19" t="n"/>
      <c r="C67" s="19" t="n"/>
      <c r="D67" s="19" t="n"/>
      <c r="E67" s="19" t="n"/>
      <c r="F67" s="19" t="n"/>
      <c r="G67" s="33" t="n"/>
      <c r="H67" s="21" t="n"/>
      <c r="I67" s="33" t="n"/>
      <c r="J67" s="19" t="n"/>
      <c r="K67" s="19" t="n"/>
      <c r="L67" s="33" t="n"/>
      <c r="M67" s="33" t="n"/>
      <c r="N67" s="19" t="n"/>
      <c r="O67" s="19" t="n"/>
      <c r="P67" s="33" t="n"/>
      <c r="Q67" s="19" t="n"/>
      <c r="R67" s="33" t="n"/>
      <c r="S67" s="22" t="n"/>
      <c r="T67" s="18">
        <f>IF(COUNTA(A67:S67)=0,"",IF(J67="No","Not Required",IF(J67&lt;&gt;"Yes","Needs Review",IF(M67&lt;&gt;"","Received",IF(L67="","Missing Due Date",IF(L67&lt;'Lists &amp; Settings'!$B$2,"Overdue",IF(L67&lt;='Lists &amp; Settings'!$B$2+7,"Due in 7 Days","Awaiting Documentation")))))))</f>
        <v/>
      </c>
      <c r="U67" s="18">
        <f>IF(COUNTA(A67:S67)=0,"",IF(J67="No","Not Required",IF(M67="","Open",IF(L67="","Due Date Missing",IF(M67&lt;=L67,"On Time","Late")))))</f>
        <v/>
      </c>
      <c r="V67" s="18">
        <f>IF(COUNTA(A67:S67)=0,"",IF(A67="","Missing Record ID",IF(COUNTIF($A$2:$A$201,A67)&gt;1,"Duplicate Record ID",IF(B67="","Missing Participant ID",IF(D67="","Missing Program",IF(F67="","Missing Attendance Event",IF(G67="","Missing Absence Date",IF(G67&gt;'Lists &amp; Settings'!$B$2,"Absence Date Is in the Future",IF(J67="","Select Documentation Required",IF(AND(J67="Yes",OR(K67="",K67="Not Applicable")),"Select Documentation Category",IF(AND(J67="No",K67&lt;&gt;"",K67&lt;&gt;"Not Applicable"),"Category Conflicts with Not Required",IF(AND(I67&lt;&gt;"",I67&lt;G67),"Reported Date Precedes Absence",IF(AND(L67&lt;&gt;"",L67&lt;G67),"Due Date Precedes Absence",IF(AND(M67&lt;&gt;"",M67&lt;G67),"Received Date Precedes Absence",IF(O67="","Select Review Outcome",IF(AND(OR(O67="Excused",O67="Not Excused",O67="Withdrawn"),P67=""),"Missing Decision Date",IF(AND(O67="Pending",P67&lt;&gt;""),"Pending Record Has Decision Date",IF(Q67="","Select Follow-Up Needed",IF(AND(Q67="Yes",R67=""),"Missing Follow-Up Date","")))))))))))))))))))</f>
        <v/>
      </c>
    </row>
    <row r="68">
      <c r="A68" s="14" t="n"/>
      <c r="B68" s="14" t="n"/>
      <c r="C68" s="14" t="n"/>
      <c r="D68" s="14" t="n"/>
      <c r="E68" s="14" t="n"/>
      <c r="F68" s="14" t="n"/>
      <c r="G68" s="32" t="n"/>
      <c r="H68" s="16" t="n"/>
      <c r="I68" s="32" t="n"/>
      <c r="J68" s="14" t="n"/>
      <c r="K68" s="14" t="n"/>
      <c r="L68" s="32" t="n"/>
      <c r="M68" s="32" t="n"/>
      <c r="N68" s="14" t="n"/>
      <c r="O68" s="14" t="n"/>
      <c r="P68" s="32" t="n"/>
      <c r="Q68" s="14" t="n"/>
      <c r="R68" s="32" t="n"/>
      <c r="S68" s="17" t="n"/>
      <c r="T68" s="18">
        <f>IF(COUNTA(A68:S68)=0,"",IF(J68="No","Not Required",IF(J68&lt;&gt;"Yes","Needs Review",IF(M68&lt;&gt;"","Received",IF(L68="","Missing Due Date",IF(L68&lt;'Lists &amp; Settings'!$B$2,"Overdue",IF(L68&lt;='Lists &amp; Settings'!$B$2+7,"Due in 7 Days","Awaiting Documentation")))))))</f>
        <v/>
      </c>
      <c r="U68" s="18">
        <f>IF(COUNTA(A68:S68)=0,"",IF(J68="No","Not Required",IF(M68="","Open",IF(L68="","Due Date Missing",IF(M68&lt;=L68,"On Time","Late")))))</f>
        <v/>
      </c>
      <c r="V68" s="18">
        <f>IF(COUNTA(A68:S68)=0,"",IF(A68="","Missing Record ID",IF(COUNTIF($A$2:$A$201,A68)&gt;1,"Duplicate Record ID",IF(B68="","Missing Participant ID",IF(D68="","Missing Program",IF(F68="","Missing Attendance Event",IF(G68="","Missing Absence Date",IF(G68&gt;'Lists &amp; Settings'!$B$2,"Absence Date Is in the Future",IF(J68="","Select Documentation Required",IF(AND(J68="Yes",OR(K68="",K68="Not Applicable")),"Select Documentation Category",IF(AND(J68="No",K68&lt;&gt;"",K68&lt;&gt;"Not Applicable"),"Category Conflicts with Not Required",IF(AND(I68&lt;&gt;"",I68&lt;G68),"Reported Date Precedes Absence",IF(AND(L68&lt;&gt;"",L68&lt;G68),"Due Date Precedes Absence",IF(AND(M68&lt;&gt;"",M68&lt;G68),"Received Date Precedes Absence",IF(O68="","Select Review Outcome",IF(AND(OR(O68="Excused",O68="Not Excused",O68="Withdrawn"),P68=""),"Missing Decision Date",IF(AND(O68="Pending",P68&lt;&gt;""),"Pending Record Has Decision Date",IF(Q68="","Select Follow-Up Needed",IF(AND(Q68="Yes",R68=""),"Missing Follow-Up Date","")))))))))))))))))))</f>
        <v/>
      </c>
    </row>
    <row r="69">
      <c r="A69" s="19" t="n"/>
      <c r="B69" s="19" t="n"/>
      <c r="C69" s="19" t="n"/>
      <c r="D69" s="19" t="n"/>
      <c r="E69" s="19" t="n"/>
      <c r="F69" s="19" t="n"/>
      <c r="G69" s="33" t="n"/>
      <c r="H69" s="21" t="n"/>
      <c r="I69" s="33" t="n"/>
      <c r="J69" s="19" t="n"/>
      <c r="K69" s="19" t="n"/>
      <c r="L69" s="33" t="n"/>
      <c r="M69" s="33" t="n"/>
      <c r="N69" s="19" t="n"/>
      <c r="O69" s="19" t="n"/>
      <c r="P69" s="33" t="n"/>
      <c r="Q69" s="19" t="n"/>
      <c r="R69" s="33" t="n"/>
      <c r="S69" s="22" t="n"/>
      <c r="T69" s="18">
        <f>IF(COUNTA(A69:S69)=0,"",IF(J69="No","Not Required",IF(J69&lt;&gt;"Yes","Needs Review",IF(M69&lt;&gt;"","Received",IF(L69="","Missing Due Date",IF(L69&lt;'Lists &amp; Settings'!$B$2,"Overdue",IF(L69&lt;='Lists &amp; Settings'!$B$2+7,"Due in 7 Days","Awaiting Documentation")))))))</f>
        <v/>
      </c>
      <c r="U69" s="18">
        <f>IF(COUNTA(A69:S69)=0,"",IF(J69="No","Not Required",IF(M69="","Open",IF(L69="","Due Date Missing",IF(M69&lt;=L69,"On Time","Late")))))</f>
        <v/>
      </c>
      <c r="V69" s="18">
        <f>IF(COUNTA(A69:S69)=0,"",IF(A69="","Missing Record ID",IF(COUNTIF($A$2:$A$201,A69)&gt;1,"Duplicate Record ID",IF(B69="","Missing Participant ID",IF(D69="","Missing Program",IF(F69="","Missing Attendance Event",IF(G69="","Missing Absence Date",IF(G69&gt;'Lists &amp; Settings'!$B$2,"Absence Date Is in the Future",IF(J69="","Select Documentation Required",IF(AND(J69="Yes",OR(K69="",K69="Not Applicable")),"Select Documentation Category",IF(AND(J69="No",K69&lt;&gt;"",K69&lt;&gt;"Not Applicable"),"Category Conflicts with Not Required",IF(AND(I69&lt;&gt;"",I69&lt;G69),"Reported Date Precedes Absence",IF(AND(L69&lt;&gt;"",L69&lt;G69),"Due Date Precedes Absence",IF(AND(M69&lt;&gt;"",M69&lt;G69),"Received Date Precedes Absence",IF(O69="","Select Review Outcome",IF(AND(OR(O69="Excused",O69="Not Excused",O69="Withdrawn"),P69=""),"Missing Decision Date",IF(AND(O69="Pending",P69&lt;&gt;""),"Pending Record Has Decision Date",IF(Q69="","Select Follow-Up Needed",IF(AND(Q69="Yes",R69=""),"Missing Follow-Up Date","")))))))))))))))))))</f>
        <v/>
      </c>
    </row>
    <row r="70">
      <c r="A70" s="14" t="n"/>
      <c r="B70" s="14" t="n"/>
      <c r="C70" s="14" t="n"/>
      <c r="D70" s="14" t="n"/>
      <c r="E70" s="14" t="n"/>
      <c r="F70" s="14" t="n"/>
      <c r="G70" s="32" t="n"/>
      <c r="H70" s="16" t="n"/>
      <c r="I70" s="32" t="n"/>
      <c r="J70" s="14" t="n"/>
      <c r="K70" s="14" t="n"/>
      <c r="L70" s="32" t="n"/>
      <c r="M70" s="32" t="n"/>
      <c r="N70" s="14" t="n"/>
      <c r="O70" s="14" t="n"/>
      <c r="P70" s="32" t="n"/>
      <c r="Q70" s="14" t="n"/>
      <c r="R70" s="32" t="n"/>
      <c r="S70" s="17" t="n"/>
      <c r="T70" s="18">
        <f>IF(COUNTA(A70:S70)=0,"",IF(J70="No","Not Required",IF(J70&lt;&gt;"Yes","Needs Review",IF(M70&lt;&gt;"","Received",IF(L70="","Missing Due Date",IF(L70&lt;'Lists &amp; Settings'!$B$2,"Overdue",IF(L70&lt;='Lists &amp; Settings'!$B$2+7,"Due in 7 Days","Awaiting Documentation")))))))</f>
        <v/>
      </c>
      <c r="U70" s="18">
        <f>IF(COUNTA(A70:S70)=0,"",IF(J70="No","Not Required",IF(M70="","Open",IF(L70="","Due Date Missing",IF(M70&lt;=L70,"On Time","Late")))))</f>
        <v/>
      </c>
      <c r="V70" s="18">
        <f>IF(COUNTA(A70:S70)=0,"",IF(A70="","Missing Record ID",IF(COUNTIF($A$2:$A$201,A70)&gt;1,"Duplicate Record ID",IF(B70="","Missing Participant ID",IF(D70="","Missing Program",IF(F70="","Missing Attendance Event",IF(G70="","Missing Absence Date",IF(G70&gt;'Lists &amp; Settings'!$B$2,"Absence Date Is in the Future",IF(J70="","Select Documentation Required",IF(AND(J70="Yes",OR(K70="",K70="Not Applicable")),"Select Documentation Category",IF(AND(J70="No",K70&lt;&gt;"",K70&lt;&gt;"Not Applicable"),"Category Conflicts with Not Required",IF(AND(I70&lt;&gt;"",I70&lt;G70),"Reported Date Precedes Absence",IF(AND(L70&lt;&gt;"",L70&lt;G70),"Due Date Precedes Absence",IF(AND(M70&lt;&gt;"",M70&lt;G70),"Received Date Precedes Absence",IF(O70="","Select Review Outcome",IF(AND(OR(O70="Excused",O70="Not Excused",O70="Withdrawn"),P70=""),"Missing Decision Date",IF(AND(O70="Pending",P70&lt;&gt;""),"Pending Record Has Decision Date",IF(Q70="","Select Follow-Up Needed",IF(AND(Q70="Yes",R70=""),"Missing Follow-Up Date","")))))))))))))))))))</f>
        <v/>
      </c>
    </row>
    <row r="71">
      <c r="A71" s="19" t="n"/>
      <c r="B71" s="19" t="n"/>
      <c r="C71" s="19" t="n"/>
      <c r="D71" s="19" t="n"/>
      <c r="E71" s="19" t="n"/>
      <c r="F71" s="19" t="n"/>
      <c r="G71" s="33" t="n"/>
      <c r="H71" s="21" t="n"/>
      <c r="I71" s="33" t="n"/>
      <c r="J71" s="19" t="n"/>
      <c r="K71" s="19" t="n"/>
      <c r="L71" s="33" t="n"/>
      <c r="M71" s="33" t="n"/>
      <c r="N71" s="19" t="n"/>
      <c r="O71" s="19" t="n"/>
      <c r="P71" s="33" t="n"/>
      <c r="Q71" s="19" t="n"/>
      <c r="R71" s="33" t="n"/>
      <c r="S71" s="22" t="n"/>
      <c r="T71" s="18">
        <f>IF(COUNTA(A71:S71)=0,"",IF(J71="No","Not Required",IF(J71&lt;&gt;"Yes","Needs Review",IF(M71&lt;&gt;"","Received",IF(L71="","Missing Due Date",IF(L71&lt;'Lists &amp; Settings'!$B$2,"Overdue",IF(L71&lt;='Lists &amp; Settings'!$B$2+7,"Due in 7 Days","Awaiting Documentation")))))))</f>
        <v/>
      </c>
      <c r="U71" s="18">
        <f>IF(COUNTA(A71:S71)=0,"",IF(J71="No","Not Required",IF(M71="","Open",IF(L71="","Due Date Missing",IF(M71&lt;=L71,"On Time","Late")))))</f>
        <v/>
      </c>
      <c r="V71" s="18">
        <f>IF(COUNTA(A71:S71)=0,"",IF(A71="","Missing Record ID",IF(COUNTIF($A$2:$A$201,A71)&gt;1,"Duplicate Record ID",IF(B71="","Missing Participant ID",IF(D71="","Missing Program",IF(F71="","Missing Attendance Event",IF(G71="","Missing Absence Date",IF(G71&gt;'Lists &amp; Settings'!$B$2,"Absence Date Is in the Future",IF(J71="","Select Documentation Required",IF(AND(J71="Yes",OR(K71="",K71="Not Applicable")),"Select Documentation Category",IF(AND(J71="No",K71&lt;&gt;"",K71&lt;&gt;"Not Applicable"),"Category Conflicts with Not Required",IF(AND(I71&lt;&gt;"",I71&lt;G71),"Reported Date Precedes Absence",IF(AND(L71&lt;&gt;"",L71&lt;G71),"Due Date Precedes Absence",IF(AND(M71&lt;&gt;"",M71&lt;G71),"Received Date Precedes Absence",IF(O71="","Select Review Outcome",IF(AND(OR(O71="Excused",O71="Not Excused",O71="Withdrawn"),P71=""),"Missing Decision Date",IF(AND(O71="Pending",P71&lt;&gt;""),"Pending Record Has Decision Date",IF(Q71="","Select Follow-Up Needed",IF(AND(Q71="Yes",R71=""),"Missing Follow-Up Date","")))))))))))))))))))</f>
        <v/>
      </c>
    </row>
    <row r="72">
      <c r="A72" s="14" t="n"/>
      <c r="B72" s="14" t="n"/>
      <c r="C72" s="14" t="n"/>
      <c r="D72" s="14" t="n"/>
      <c r="E72" s="14" t="n"/>
      <c r="F72" s="14" t="n"/>
      <c r="G72" s="32" t="n"/>
      <c r="H72" s="16" t="n"/>
      <c r="I72" s="32" t="n"/>
      <c r="J72" s="14" t="n"/>
      <c r="K72" s="14" t="n"/>
      <c r="L72" s="32" t="n"/>
      <c r="M72" s="32" t="n"/>
      <c r="N72" s="14" t="n"/>
      <c r="O72" s="14" t="n"/>
      <c r="P72" s="32" t="n"/>
      <c r="Q72" s="14" t="n"/>
      <c r="R72" s="32" t="n"/>
      <c r="S72" s="17" t="n"/>
      <c r="T72" s="18">
        <f>IF(COUNTA(A72:S72)=0,"",IF(J72="No","Not Required",IF(J72&lt;&gt;"Yes","Needs Review",IF(M72&lt;&gt;"","Received",IF(L72="","Missing Due Date",IF(L72&lt;'Lists &amp; Settings'!$B$2,"Overdue",IF(L72&lt;='Lists &amp; Settings'!$B$2+7,"Due in 7 Days","Awaiting Documentation")))))))</f>
        <v/>
      </c>
      <c r="U72" s="18">
        <f>IF(COUNTA(A72:S72)=0,"",IF(J72="No","Not Required",IF(M72="","Open",IF(L72="","Due Date Missing",IF(M72&lt;=L72,"On Time","Late")))))</f>
        <v/>
      </c>
      <c r="V72" s="18">
        <f>IF(COUNTA(A72:S72)=0,"",IF(A72="","Missing Record ID",IF(COUNTIF($A$2:$A$201,A72)&gt;1,"Duplicate Record ID",IF(B72="","Missing Participant ID",IF(D72="","Missing Program",IF(F72="","Missing Attendance Event",IF(G72="","Missing Absence Date",IF(G72&gt;'Lists &amp; Settings'!$B$2,"Absence Date Is in the Future",IF(J72="","Select Documentation Required",IF(AND(J72="Yes",OR(K72="",K72="Not Applicable")),"Select Documentation Category",IF(AND(J72="No",K72&lt;&gt;"",K72&lt;&gt;"Not Applicable"),"Category Conflicts with Not Required",IF(AND(I72&lt;&gt;"",I72&lt;G72),"Reported Date Precedes Absence",IF(AND(L72&lt;&gt;"",L72&lt;G72),"Due Date Precedes Absence",IF(AND(M72&lt;&gt;"",M72&lt;G72),"Received Date Precedes Absence",IF(O72="","Select Review Outcome",IF(AND(OR(O72="Excused",O72="Not Excused",O72="Withdrawn"),P72=""),"Missing Decision Date",IF(AND(O72="Pending",P72&lt;&gt;""),"Pending Record Has Decision Date",IF(Q72="","Select Follow-Up Needed",IF(AND(Q72="Yes",R72=""),"Missing Follow-Up Date","")))))))))))))))))))</f>
        <v/>
      </c>
    </row>
    <row r="73">
      <c r="A73" s="19" t="n"/>
      <c r="B73" s="19" t="n"/>
      <c r="C73" s="19" t="n"/>
      <c r="D73" s="19" t="n"/>
      <c r="E73" s="19" t="n"/>
      <c r="F73" s="19" t="n"/>
      <c r="G73" s="33" t="n"/>
      <c r="H73" s="21" t="n"/>
      <c r="I73" s="33" t="n"/>
      <c r="J73" s="19" t="n"/>
      <c r="K73" s="19" t="n"/>
      <c r="L73" s="33" t="n"/>
      <c r="M73" s="33" t="n"/>
      <c r="N73" s="19" t="n"/>
      <c r="O73" s="19" t="n"/>
      <c r="P73" s="33" t="n"/>
      <c r="Q73" s="19" t="n"/>
      <c r="R73" s="33" t="n"/>
      <c r="S73" s="22" t="n"/>
      <c r="T73" s="18">
        <f>IF(COUNTA(A73:S73)=0,"",IF(J73="No","Not Required",IF(J73&lt;&gt;"Yes","Needs Review",IF(M73&lt;&gt;"","Received",IF(L73="","Missing Due Date",IF(L73&lt;'Lists &amp; Settings'!$B$2,"Overdue",IF(L73&lt;='Lists &amp; Settings'!$B$2+7,"Due in 7 Days","Awaiting Documentation")))))))</f>
        <v/>
      </c>
      <c r="U73" s="18">
        <f>IF(COUNTA(A73:S73)=0,"",IF(J73="No","Not Required",IF(M73="","Open",IF(L73="","Due Date Missing",IF(M73&lt;=L73,"On Time","Late")))))</f>
        <v/>
      </c>
      <c r="V73" s="18">
        <f>IF(COUNTA(A73:S73)=0,"",IF(A73="","Missing Record ID",IF(COUNTIF($A$2:$A$201,A73)&gt;1,"Duplicate Record ID",IF(B73="","Missing Participant ID",IF(D73="","Missing Program",IF(F73="","Missing Attendance Event",IF(G73="","Missing Absence Date",IF(G73&gt;'Lists &amp; Settings'!$B$2,"Absence Date Is in the Future",IF(J73="","Select Documentation Required",IF(AND(J73="Yes",OR(K73="",K73="Not Applicable")),"Select Documentation Category",IF(AND(J73="No",K73&lt;&gt;"",K73&lt;&gt;"Not Applicable"),"Category Conflicts with Not Required",IF(AND(I73&lt;&gt;"",I73&lt;G73),"Reported Date Precedes Absence",IF(AND(L73&lt;&gt;"",L73&lt;G73),"Due Date Precedes Absence",IF(AND(M73&lt;&gt;"",M73&lt;G73),"Received Date Precedes Absence",IF(O73="","Select Review Outcome",IF(AND(OR(O73="Excused",O73="Not Excused",O73="Withdrawn"),P73=""),"Missing Decision Date",IF(AND(O73="Pending",P73&lt;&gt;""),"Pending Record Has Decision Date",IF(Q73="","Select Follow-Up Needed",IF(AND(Q73="Yes",R73=""),"Missing Follow-Up Date","")))))))))))))))))))</f>
        <v/>
      </c>
    </row>
    <row r="74">
      <c r="A74" s="14" t="n"/>
      <c r="B74" s="14" t="n"/>
      <c r="C74" s="14" t="n"/>
      <c r="D74" s="14" t="n"/>
      <c r="E74" s="14" t="n"/>
      <c r="F74" s="14" t="n"/>
      <c r="G74" s="32" t="n"/>
      <c r="H74" s="16" t="n"/>
      <c r="I74" s="32" t="n"/>
      <c r="J74" s="14" t="n"/>
      <c r="K74" s="14" t="n"/>
      <c r="L74" s="32" t="n"/>
      <c r="M74" s="32" t="n"/>
      <c r="N74" s="14" t="n"/>
      <c r="O74" s="14" t="n"/>
      <c r="P74" s="32" t="n"/>
      <c r="Q74" s="14" t="n"/>
      <c r="R74" s="32" t="n"/>
      <c r="S74" s="17" t="n"/>
      <c r="T74" s="18">
        <f>IF(COUNTA(A74:S74)=0,"",IF(J74="No","Not Required",IF(J74&lt;&gt;"Yes","Needs Review",IF(M74&lt;&gt;"","Received",IF(L74="","Missing Due Date",IF(L74&lt;'Lists &amp; Settings'!$B$2,"Overdue",IF(L74&lt;='Lists &amp; Settings'!$B$2+7,"Due in 7 Days","Awaiting Documentation")))))))</f>
        <v/>
      </c>
      <c r="U74" s="18">
        <f>IF(COUNTA(A74:S74)=0,"",IF(J74="No","Not Required",IF(M74="","Open",IF(L74="","Due Date Missing",IF(M74&lt;=L74,"On Time","Late")))))</f>
        <v/>
      </c>
      <c r="V74" s="18">
        <f>IF(COUNTA(A74:S74)=0,"",IF(A74="","Missing Record ID",IF(COUNTIF($A$2:$A$201,A74)&gt;1,"Duplicate Record ID",IF(B74="","Missing Participant ID",IF(D74="","Missing Program",IF(F74="","Missing Attendance Event",IF(G74="","Missing Absence Date",IF(G74&gt;'Lists &amp; Settings'!$B$2,"Absence Date Is in the Future",IF(J74="","Select Documentation Required",IF(AND(J74="Yes",OR(K74="",K74="Not Applicable")),"Select Documentation Category",IF(AND(J74="No",K74&lt;&gt;"",K74&lt;&gt;"Not Applicable"),"Category Conflicts with Not Required",IF(AND(I74&lt;&gt;"",I74&lt;G74),"Reported Date Precedes Absence",IF(AND(L74&lt;&gt;"",L74&lt;G74),"Due Date Precedes Absence",IF(AND(M74&lt;&gt;"",M74&lt;G74),"Received Date Precedes Absence",IF(O74="","Select Review Outcome",IF(AND(OR(O74="Excused",O74="Not Excused",O74="Withdrawn"),P74=""),"Missing Decision Date",IF(AND(O74="Pending",P74&lt;&gt;""),"Pending Record Has Decision Date",IF(Q74="","Select Follow-Up Needed",IF(AND(Q74="Yes",R74=""),"Missing Follow-Up Date","")))))))))))))))))))</f>
        <v/>
      </c>
    </row>
    <row r="75">
      <c r="A75" s="19" t="n"/>
      <c r="B75" s="19" t="n"/>
      <c r="C75" s="19" t="n"/>
      <c r="D75" s="19" t="n"/>
      <c r="E75" s="19" t="n"/>
      <c r="F75" s="19" t="n"/>
      <c r="G75" s="33" t="n"/>
      <c r="H75" s="21" t="n"/>
      <c r="I75" s="33" t="n"/>
      <c r="J75" s="19" t="n"/>
      <c r="K75" s="19" t="n"/>
      <c r="L75" s="33" t="n"/>
      <c r="M75" s="33" t="n"/>
      <c r="N75" s="19" t="n"/>
      <c r="O75" s="19" t="n"/>
      <c r="P75" s="33" t="n"/>
      <c r="Q75" s="19" t="n"/>
      <c r="R75" s="33" t="n"/>
      <c r="S75" s="22" t="n"/>
      <c r="T75" s="18">
        <f>IF(COUNTA(A75:S75)=0,"",IF(J75="No","Not Required",IF(J75&lt;&gt;"Yes","Needs Review",IF(M75&lt;&gt;"","Received",IF(L75="","Missing Due Date",IF(L75&lt;'Lists &amp; Settings'!$B$2,"Overdue",IF(L75&lt;='Lists &amp; Settings'!$B$2+7,"Due in 7 Days","Awaiting Documentation")))))))</f>
        <v/>
      </c>
      <c r="U75" s="18">
        <f>IF(COUNTA(A75:S75)=0,"",IF(J75="No","Not Required",IF(M75="","Open",IF(L75="","Due Date Missing",IF(M75&lt;=L75,"On Time","Late")))))</f>
        <v/>
      </c>
      <c r="V75" s="18">
        <f>IF(COUNTA(A75:S75)=0,"",IF(A75="","Missing Record ID",IF(COUNTIF($A$2:$A$201,A75)&gt;1,"Duplicate Record ID",IF(B75="","Missing Participant ID",IF(D75="","Missing Program",IF(F75="","Missing Attendance Event",IF(G75="","Missing Absence Date",IF(G75&gt;'Lists &amp; Settings'!$B$2,"Absence Date Is in the Future",IF(J75="","Select Documentation Required",IF(AND(J75="Yes",OR(K75="",K75="Not Applicable")),"Select Documentation Category",IF(AND(J75="No",K75&lt;&gt;"",K75&lt;&gt;"Not Applicable"),"Category Conflicts with Not Required",IF(AND(I75&lt;&gt;"",I75&lt;G75),"Reported Date Precedes Absence",IF(AND(L75&lt;&gt;"",L75&lt;G75),"Due Date Precedes Absence",IF(AND(M75&lt;&gt;"",M75&lt;G75),"Received Date Precedes Absence",IF(O75="","Select Review Outcome",IF(AND(OR(O75="Excused",O75="Not Excused",O75="Withdrawn"),P75=""),"Missing Decision Date",IF(AND(O75="Pending",P75&lt;&gt;""),"Pending Record Has Decision Date",IF(Q75="","Select Follow-Up Needed",IF(AND(Q75="Yes",R75=""),"Missing Follow-Up Date","")))))))))))))))))))</f>
        <v/>
      </c>
    </row>
    <row r="76">
      <c r="A76" s="14" t="n"/>
      <c r="B76" s="14" t="n"/>
      <c r="C76" s="14" t="n"/>
      <c r="D76" s="14" t="n"/>
      <c r="E76" s="14" t="n"/>
      <c r="F76" s="14" t="n"/>
      <c r="G76" s="32" t="n"/>
      <c r="H76" s="16" t="n"/>
      <c r="I76" s="32" t="n"/>
      <c r="J76" s="14" t="n"/>
      <c r="K76" s="14" t="n"/>
      <c r="L76" s="32" t="n"/>
      <c r="M76" s="32" t="n"/>
      <c r="N76" s="14" t="n"/>
      <c r="O76" s="14" t="n"/>
      <c r="P76" s="32" t="n"/>
      <c r="Q76" s="14" t="n"/>
      <c r="R76" s="32" t="n"/>
      <c r="S76" s="17" t="n"/>
      <c r="T76" s="18">
        <f>IF(COUNTA(A76:S76)=0,"",IF(J76="No","Not Required",IF(J76&lt;&gt;"Yes","Needs Review",IF(M76&lt;&gt;"","Received",IF(L76="","Missing Due Date",IF(L76&lt;'Lists &amp; Settings'!$B$2,"Overdue",IF(L76&lt;='Lists &amp; Settings'!$B$2+7,"Due in 7 Days","Awaiting Documentation")))))))</f>
        <v/>
      </c>
      <c r="U76" s="18">
        <f>IF(COUNTA(A76:S76)=0,"",IF(J76="No","Not Required",IF(M76="","Open",IF(L76="","Due Date Missing",IF(M76&lt;=L76,"On Time","Late")))))</f>
        <v/>
      </c>
      <c r="V76" s="18">
        <f>IF(COUNTA(A76:S76)=0,"",IF(A76="","Missing Record ID",IF(COUNTIF($A$2:$A$201,A76)&gt;1,"Duplicate Record ID",IF(B76="","Missing Participant ID",IF(D76="","Missing Program",IF(F76="","Missing Attendance Event",IF(G76="","Missing Absence Date",IF(G76&gt;'Lists &amp; Settings'!$B$2,"Absence Date Is in the Future",IF(J76="","Select Documentation Required",IF(AND(J76="Yes",OR(K76="",K76="Not Applicable")),"Select Documentation Category",IF(AND(J76="No",K76&lt;&gt;"",K76&lt;&gt;"Not Applicable"),"Category Conflicts with Not Required",IF(AND(I76&lt;&gt;"",I76&lt;G76),"Reported Date Precedes Absence",IF(AND(L76&lt;&gt;"",L76&lt;G76),"Due Date Precedes Absence",IF(AND(M76&lt;&gt;"",M76&lt;G76),"Received Date Precedes Absence",IF(O76="","Select Review Outcome",IF(AND(OR(O76="Excused",O76="Not Excused",O76="Withdrawn"),P76=""),"Missing Decision Date",IF(AND(O76="Pending",P76&lt;&gt;""),"Pending Record Has Decision Date",IF(Q76="","Select Follow-Up Needed",IF(AND(Q76="Yes",R76=""),"Missing Follow-Up Date","")))))))))))))))))))</f>
        <v/>
      </c>
    </row>
    <row r="77">
      <c r="A77" s="19" t="n"/>
      <c r="B77" s="19" t="n"/>
      <c r="C77" s="19" t="n"/>
      <c r="D77" s="19" t="n"/>
      <c r="E77" s="19" t="n"/>
      <c r="F77" s="19" t="n"/>
      <c r="G77" s="33" t="n"/>
      <c r="H77" s="21" t="n"/>
      <c r="I77" s="33" t="n"/>
      <c r="J77" s="19" t="n"/>
      <c r="K77" s="19" t="n"/>
      <c r="L77" s="33" t="n"/>
      <c r="M77" s="33" t="n"/>
      <c r="N77" s="19" t="n"/>
      <c r="O77" s="19" t="n"/>
      <c r="P77" s="33" t="n"/>
      <c r="Q77" s="19" t="n"/>
      <c r="R77" s="33" t="n"/>
      <c r="S77" s="22" t="n"/>
      <c r="T77" s="18">
        <f>IF(COUNTA(A77:S77)=0,"",IF(J77="No","Not Required",IF(J77&lt;&gt;"Yes","Needs Review",IF(M77&lt;&gt;"","Received",IF(L77="","Missing Due Date",IF(L77&lt;'Lists &amp; Settings'!$B$2,"Overdue",IF(L77&lt;='Lists &amp; Settings'!$B$2+7,"Due in 7 Days","Awaiting Documentation")))))))</f>
        <v/>
      </c>
      <c r="U77" s="18">
        <f>IF(COUNTA(A77:S77)=0,"",IF(J77="No","Not Required",IF(M77="","Open",IF(L77="","Due Date Missing",IF(M77&lt;=L77,"On Time","Late")))))</f>
        <v/>
      </c>
      <c r="V77" s="18">
        <f>IF(COUNTA(A77:S77)=0,"",IF(A77="","Missing Record ID",IF(COUNTIF($A$2:$A$201,A77)&gt;1,"Duplicate Record ID",IF(B77="","Missing Participant ID",IF(D77="","Missing Program",IF(F77="","Missing Attendance Event",IF(G77="","Missing Absence Date",IF(G77&gt;'Lists &amp; Settings'!$B$2,"Absence Date Is in the Future",IF(J77="","Select Documentation Required",IF(AND(J77="Yes",OR(K77="",K77="Not Applicable")),"Select Documentation Category",IF(AND(J77="No",K77&lt;&gt;"",K77&lt;&gt;"Not Applicable"),"Category Conflicts with Not Required",IF(AND(I77&lt;&gt;"",I77&lt;G77),"Reported Date Precedes Absence",IF(AND(L77&lt;&gt;"",L77&lt;G77),"Due Date Precedes Absence",IF(AND(M77&lt;&gt;"",M77&lt;G77),"Received Date Precedes Absence",IF(O77="","Select Review Outcome",IF(AND(OR(O77="Excused",O77="Not Excused",O77="Withdrawn"),P77=""),"Missing Decision Date",IF(AND(O77="Pending",P77&lt;&gt;""),"Pending Record Has Decision Date",IF(Q77="","Select Follow-Up Needed",IF(AND(Q77="Yes",R77=""),"Missing Follow-Up Date","")))))))))))))))))))</f>
        <v/>
      </c>
    </row>
    <row r="78">
      <c r="A78" s="14" t="n"/>
      <c r="B78" s="14" t="n"/>
      <c r="C78" s="14" t="n"/>
      <c r="D78" s="14" t="n"/>
      <c r="E78" s="14" t="n"/>
      <c r="F78" s="14" t="n"/>
      <c r="G78" s="32" t="n"/>
      <c r="H78" s="16" t="n"/>
      <c r="I78" s="32" t="n"/>
      <c r="J78" s="14" t="n"/>
      <c r="K78" s="14" t="n"/>
      <c r="L78" s="32" t="n"/>
      <c r="M78" s="32" t="n"/>
      <c r="N78" s="14" t="n"/>
      <c r="O78" s="14" t="n"/>
      <c r="P78" s="32" t="n"/>
      <c r="Q78" s="14" t="n"/>
      <c r="R78" s="32" t="n"/>
      <c r="S78" s="17" t="n"/>
      <c r="T78" s="18">
        <f>IF(COUNTA(A78:S78)=0,"",IF(J78="No","Not Required",IF(J78&lt;&gt;"Yes","Needs Review",IF(M78&lt;&gt;"","Received",IF(L78="","Missing Due Date",IF(L78&lt;'Lists &amp; Settings'!$B$2,"Overdue",IF(L78&lt;='Lists &amp; Settings'!$B$2+7,"Due in 7 Days","Awaiting Documentation")))))))</f>
        <v/>
      </c>
      <c r="U78" s="18">
        <f>IF(COUNTA(A78:S78)=0,"",IF(J78="No","Not Required",IF(M78="","Open",IF(L78="","Due Date Missing",IF(M78&lt;=L78,"On Time","Late")))))</f>
        <v/>
      </c>
      <c r="V78" s="18">
        <f>IF(COUNTA(A78:S78)=0,"",IF(A78="","Missing Record ID",IF(COUNTIF($A$2:$A$201,A78)&gt;1,"Duplicate Record ID",IF(B78="","Missing Participant ID",IF(D78="","Missing Program",IF(F78="","Missing Attendance Event",IF(G78="","Missing Absence Date",IF(G78&gt;'Lists &amp; Settings'!$B$2,"Absence Date Is in the Future",IF(J78="","Select Documentation Required",IF(AND(J78="Yes",OR(K78="",K78="Not Applicable")),"Select Documentation Category",IF(AND(J78="No",K78&lt;&gt;"",K78&lt;&gt;"Not Applicable"),"Category Conflicts with Not Required",IF(AND(I78&lt;&gt;"",I78&lt;G78),"Reported Date Precedes Absence",IF(AND(L78&lt;&gt;"",L78&lt;G78),"Due Date Precedes Absence",IF(AND(M78&lt;&gt;"",M78&lt;G78),"Received Date Precedes Absence",IF(O78="","Select Review Outcome",IF(AND(OR(O78="Excused",O78="Not Excused",O78="Withdrawn"),P78=""),"Missing Decision Date",IF(AND(O78="Pending",P78&lt;&gt;""),"Pending Record Has Decision Date",IF(Q78="","Select Follow-Up Needed",IF(AND(Q78="Yes",R78=""),"Missing Follow-Up Date","")))))))))))))))))))</f>
        <v/>
      </c>
    </row>
    <row r="79">
      <c r="A79" s="19" t="n"/>
      <c r="B79" s="19" t="n"/>
      <c r="C79" s="19" t="n"/>
      <c r="D79" s="19" t="n"/>
      <c r="E79" s="19" t="n"/>
      <c r="F79" s="19" t="n"/>
      <c r="G79" s="33" t="n"/>
      <c r="H79" s="21" t="n"/>
      <c r="I79" s="33" t="n"/>
      <c r="J79" s="19" t="n"/>
      <c r="K79" s="19" t="n"/>
      <c r="L79" s="33" t="n"/>
      <c r="M79" s="33" t="n"/>
      <c r="N79" s="19" t="n"/>
      <c r="O79" s="19" t="n"/>
      <c r="P79" s="33" t="n"/>
      <c r="Q79" s="19" t="n"/>
      <c r="R79" s="33" t="n"/>
      <c r="S79" s="22" t="n"/>
      <c r="T79" s="18">
        <f>IF(COUNTA(A79:S79)=0,"",IF(J79="No","Not Required",IF(J79&lt;&gt;"Yes","Needs Review",IF(M79&lt;&gt;"","Received",IF(L79="","Missing Due Date",IF(L79&lt;'Lists &amp; Settings'!$B$2,"Overdue",IF(L79&lt;='Lists &amp; Settings'!$B$2+7,"Due in 7 Days","Awaiting Documentation")))))))</f>
        <v/>
      </c>
      <c r="U79" s="18">
        <f>IF(COUNTA(A79:S79)=0,"",IF(J79="No","Not Required",IF(M79="","Open",IF(L79="","Due Date Missing",IF(M79&lt;=L79,"On Time","Late")))))</f>
        <v/>
      </c>
      <c r="V79" s="18">
        <f>IF(COUNTA(A79:S79)=0,"",IF(A79="","Missing Record ID",IF(COUNTIF($A$2:$A$201,A79)&gt;1,"Duplicate Record ID",IF(B79="","Missing Participant ID",IF(D79="","Missing Program",IF(F79="","Missing Attendance Event",IF(G79="","Missing Absence Date",IF(G79&gt;'Lists &amp; Settings'!$B$2,"Absence Date Is in the Future",IF(J79="","Select Documentation Required",IF(AND(J79="Yes",OR(K79="",K79="Not Applicable")),"Select Documentation Category",IF(AND(J79="No",K79&lt;&gt;"",K79&lt;&gt;"Not Applicable"),"Category Conflicts with Not Required",IF(AND(I79&lt;&gt;"",I79&lt;G79),"Reported Date Precedes Absence",IF(AND(L79&lt;&gt;"",L79&lt;G79),"Due Date Precedes Absence",IF(AND(M79&lt;&gt;"",M79&lt;G79),"Received Date Precedes Absence",IF(O79="","Select Review Outcome",IF(AND(OR(O79="Excused",O79="Not Excused",O79="Withdrawn"),P79=""),"Missing Decision Date",IF(AND(O79="Pending",P79&lt;&gt;""),"Pending Record Has Decision Date",IF(Q79="","Select Follow-Up Needed",IF(AND(Q79="Yes",R79=""),"Missing Follow-Up Date","")))))))))))))))))))</f>
        <v/>
      </c>
    </row>
    <row r="80">
      <c r="A80" s="14" t="n"/>
      <c r="B80" s="14" t="n"/>
      <c r="C80" s="14" t="n"/>
      <c r="D80" s="14" t="n"/>
      <c r="E80" s="14" t="n"/>
      <c r="F80" s="14" t="n"/>
      <c r="G80" s="32" t="n"/>
      <c r="H80" s="16" t="n"/>
      <c r="I80" s="32" t="n"/>
      <c r="J80" s="14" t="n"/>
      <c r="K80" s="14" t="n"/>
      <c r="L80" s="32" t="n"/>
      <c r="M80" s="32" t="n"/>
      <c r="N80" s="14" t="n"/>
      <c r="O80" s="14" t="n"/>
      <c r="P80" s="32" t="n"/>
      <c r="Q80" s="14" t="n"/>
      <c r="R80" s="32" t="n"/>
      <c r="S80" s="17" t="n"/>
      <c r="T80" s="18">
        <f>IF(COUNTA(A80:S80)=0,"",IF(J80="No","Not Required",IF(J80&lt;&gt;"Yes","Needs Review",IF(M80&lt;&gt;"","Received",IF(L80="","Missing Due Date",IF(L80&lt;'Lists &amp; Settings'!$B$2,"Overdue",IF(L80&lt;='Lists &amp; Settings'!$B$2+7,"Due in 7 Days","Awaiting Documentation")))))))</f>
        <v/>
      </c>
      <c r="U80" s="18">
        <f>IF(COUNTA(A80:S80)=0,"",IF(J80="No","Not Required",IF(M80="","Open",IF(L80="","Due Date Missing",IF(M80&lt;=L80,"On Time","Late")))))</f>
        <v/>
      </c>
      <c r="V80" s="18">
        <f>IF(COUNTA(A80:S80)=0,"",IF(A80="","Missing Record ID",IF(COUNTIF($A$2:$A$201,A80)&gt;1,"Duplicate Record ID",IF(B80="","Missing Participant ID",IF(D80="","Missing Program",IF(F80="","Missing Attendance Event",IF(G80="","Missing Absence Date",IF(G80&gt;'Lists &amp; Settings'!$B$2,"Absence Date Is in the Future",IF(J80="","Select Documentation Required",IF(AND(J80="Yes",OR(K80="",K80="Not Applicable")),"Select Documentation Category",IF(AND(J80="No",K80&lt;&gt;"",K80&lt;&gt;"Not Applicable"),"Category Conflicts with Not Required",IF(AND(I80&lt;&gt;"",I80&lt;G80),"Reported Date Precedes Absence",IF(AND(L80&lt;&gt;"",L80&lt;G80),"Due Date Precedes Absence",IF(AND(M80&lt;&gt;"",M80&lt;G80),"Received Date Precedes Absence",IF(O80="","Select Review Outcome",IF(AND(OR(O80="Excused",O80="Not Excused",O80="Withdrawn"),P80=""),"Missing Decision Date",IF(AND(O80="Pending",P80&lt;&gt;""),"Pending Record Has Decision Date",IF(Q80="","Select Follow-Up Needed",IF(AND(Q80="Yes",R80=""),"Missing Follow-Up Date","")))))))))))))))))))</f>
        <v/>
      </c>
    </row>
    <row r="81">
      <c r="A81" s="19" t="n"/>
      <c r="B81" s="19" t="n"/>
      <c r="C81" s="19" t="n"/>
      <c r="D81" s="19" t="n"/>
      <c r="E81" s="19" t="n"/>
      <c r="F81" s="19" t="n"/>
      <c r="G81" s="33" t="n"/>
      <c r="H81" s="21" t="n"/>
      <c r="I81" s="33" t="n"/>
      <c r="J81" s="19" t="n"/>
      <c r="K81" s="19" t="n"/>
      <c r="L81" s="33" t="n"/>
      <c r="M81" s="33" t="n"/>
      <c r="N81" s="19" t="n"/>
      <c r="O81" s="19" t="n"/>
      <c r="P81" s="33" t="n"/>
      <c r="Q81" s="19" t="n"/>
      <c r="R81" s="33" t="n"/>
      <c r="S81" s="22" t="n"/>
      <c r="T81" s="18">
        <f>IF(COUNTA(A81:S81)=0,"",IF(J81="No","Not Required",IF(J81&lt;&gt;"Yes","Needs Review",IF(M81&lt;&gt;"","Received",IF(L81="","Missing Due Date",IF(L81&lt;'Lists &amp; Settings'!$B$2,"Overdue",IF(L81&lt;='Lists &amp; Settings'!$B$2+7,"Due in 7 Days","Awaiting Documentation")))))))</f>
        <v/>
      </c>
      <c r="U81" s="18">
        <f>IF(COUNTA(A81:S81)=0,"",IF(J81="No","Not Required",IF(M81="","Open",IF(L81="","Due Date Missing",IF(M81&lt;=L81,"On Time","Late")))))</f>
        <v/>
      </c>
      <c r="V81" s="18">
        <f>IF(COUNTA(A81:S81)=0,"",IF(A81="","Missing Record ID",IF(COUNTIF($A$2:$A$201,A81)&gt;1,"Duplicate Record ID",IF(B81="","Missing Participant ID",IF(D81="","Missing Program",IF(F81="","Missing Attendance Event",IF(G81="","Missing Absence Date",IF(G81&gt;'Lists &amp; Settings'!$B$2,"Absence Date Is in the Future",IF(J81="","Select Documentation Required",IF(AND(J81="Yes",OR(K81="",K81="Not Applicable")),"Select Documentation Category",IF(AND(J81="No",K81&lt;&gt;"",K81&lt;&gt;"Not Applicable"),"Category Conflicts with Not Required",IF(AND(I81&lt;&gt;"",I81&lt;G81),"Reported Date Precedes Absence",IF(AND(L81&lt;&gt;"",L81&lt;G81),"Due Date Precedes Absence",IF(AND(M81&lt;&gt;"",M81&lt;G81),"Received Date Precedes Absence",IF(O81="","Select Review Outcome",IF(AND(OR(O81="Excused",O81="Not Excused",O81="Withdrawn"),P81=""),"Missing Decision Date",IF(AND(O81="Pending",P81&lt;&gt;""),"Pending Record Has Decision Date",IF(Q81="","Select Follow-Up Needed",IF(AND(Q81="Yes",R81=""),"Missing Follow-Up Date","")))))))))))))))))))</f>
        <v/>
      </c>
    </row>
    <row r="82">
      <c r="A82" s="14" t="n"/>
      <c r="B82" s="14" t="n"/>
      <c r="C82" s="14" t="n"/>
      <c r="D82" s="14" t="n"/>
      <c r="E82" s="14" t="n"/>
      <c r="F82" s="14" t="n"/>
      <c r="G82" s="32" t="n"/>
      <c r="H82" s="16" t="n"/>
      <c r="I82" s="32" t="n"/>
      <c r="J82" s="14" t="n"/>
      <c r="K82" s="14" t="n"/>
      <c r="L82" s="32" t="n"/>
      <c r="M82" s="32" t="n"/>
      <c r="N82" s="14" t="n"/>
      <c r="O82" s="14" t="n"/>
      <c r="P82" s="32" t="n"/>
      <c r="Q82" s="14" t="n"/>
      <c r="R82" s="32" t="n"/>
      <c r="S82" s="17" t="n"/>
      <c r="T82" s="18">
        <f>IF(COUNTA(A82:S82)=0,"",IF(J82="No","Not Required",IF(J82&lt;&gt;"Yes","Needs Review",IF(M82&lt;&gt;"","Received",IF(L82="","Missing Due Date",IF(L82&lt;'Lists &amp; Settings'!$B$2,"Overdue",IF(L82&lt;='Lists &amp; Settings'!$B$2+7,"Due in 7 Days","Awaiting Documentation")))))))</f>
        <v/>
      </c>
      <c r="U82" s="18">
        <f>IF(COUNTA(A82:S82)=0,"",IF(J82="No","Not Required",IF(M82="","Open",IF(L82="","Due Date Missing",IF(M82&lt;=L82,"On Time","Late")))))</f>
        <v/>
      </c>
      <c r="V82" s="18">
        <f>IF(COUNTA(A82:S82)=0,"",IF(A82="","Missing Record ID",IF(COUNTIF($A$2:$A$201,A82)&gt;1,"Duplicate Record ID",IF(B82="","Missing Participant ID",IF(D82="","Missing Program",IF(F82="","Missing Attendance Event",IF(G82="","Missing Absence Date",IF(G82&gt;'Lists &amp; Settings'!$B$2,"Absence Date Is in the Future",IF(J82="","Select Documentation Required",IF(AND(J82="Yes",OR(K82="",K82="Not Applicable")),"Select Documentation Category",IF(AND(J82="No",K82&lt;&gt;"",K82&lt;&gt;"Not Applicable"),"Category Conflicts with Not Required",IF(AND(I82&lt;&gt;"",I82&lt;G82),"Reported Date Precedes Absence",IF(AND(L82&lt;&gt;"",L82&lt;G82),"Due Date Precedes Absence",IF(AND(M82&lt;&gt;"",M82&lt;G82),"Received Date Precedes Absence",IF(O82="","Select Review Outcome",IF(AND(OR(O82="Excused",O82="Not Excused",O82="Withdrawn"),P82=""),"Missing Decision Date",IF(AND(O82="Pending",P82&lt;&gt;""),"Pending Record Has Decision Date",IF(Q82="","Select Follow-Up Needed",IF(AND(Q82="Yes",R82=""),"Missing Follow-Up Date","")))))))))))))))))))</f>
        <v/>
      </c>
    </row>
    <row r="83">
      <c r="A83" s="19" t="n"/>
      <c r="B83" s="19" t="n"/>
      <c r="C83" s="19" t="n"/>
      <c r="D83" s="19" t="n"/>
      <c r="E83" s="19" t="n"/>
      <c r="F83" s="19" t="n"/>
      <c r="G83" s="33" t="n"/>
      <c r="H83" s="21" t="n"/>
      <c r="I83" s="33" t="n"/>
      <c r="J83" s="19" t="n"/>
      <c r="K83" s="19" t="n"/>
      <c r="L83" s="33" t="n"/>
      <c r="M83" s="33" t="n"/>
      <c r="N83" s="19" t="n"/>
      <c r="O83" s="19" t="n"/>
      <c r="P83" s="33" t="n"/>
      <c r="Q83" s="19" t="n"/>
      <c r="R83" s="33" t="n"/>
      <c r="S83" s="22" t="n"/>
      <c r="T83" s="18">
        <f>IF(COUNTA(A83:S83)=0,"",IF(J83="No","Not Required",IF(J83&lt;&gt;"Yes","Needs Review",IF(M83&lt;&gt;"","Received",IF(L83="","Missing Due Date",IF(L83&lt;'Lists &amp; Settings'!$B$2,"Overdue",IF(L83&lt;='Lists &amp; Settings'!$B$2+7,"Due in 7 Days","Awaiting Documentation")))))))</f>
        <v/>
      </c>
      <c r="U83" s="18">
        <f>IF(COUNTA(A83:S83)=0,"",IF(J83="No","Not Required",IF(M83="","Open",IF(L83="","Due Date Missing",IF(M83&lt;=L83,"On Time","Late")))))</f>
        <v/>
      </c>
      <c r="V83" s="18">
        <f>IF(COUNTA(A83:S83)=0,"",IF(A83="","Missing Record ID",IF(COUNTIF($A$2:$A$201,A83)&gt;1,"Duplicate Record ID",IF(B83="","Missing Participant ID",IF(D83="","Missing Program",IF(F83="","Missing Attendance Event",IF(G83="","Missing Absence Date",IF(G83&gt;'Lists &amp; Settings'!$B$2,"Absence Date Is in the Future",IF(J83="","Select Documentation Required",IF(AND(J83="Yes",OR(K83="",K83="Not Applicable")),"Select Documentation Category",IF(AND(J83="No",K83&lt;&gt;"",K83&lt;&gt;"Not Applicable"),"Category Conflicts with Not Required",IF(AND(I83&lt;&gt;"",I83&lt;G83),"Reported Date Precedes Absence",IF(AND(L83&lt;&gt;"",L83&lt;G83),"Due Date Precedes Absence",IF(AND(M83&lt;&gt;"",M83&lt;G83),"Received Date Precedes Absence",IF(O83="","Select Review Outcome",IF(AND(OR(O83="Excused",O83="Not Excused",O83="Withdrawn"),P83=""),"Missing Decision Date",IF(AND(O83="Pending",P83&lt;&gt;""),"Pending Record Has Decision Date",IF(Q83="","Select Follow-Up Needed",IF(AND(Q83="Yes",R83=""),"Missing Follow-Up Date","")))))))))))))))))))</f>
        <v/>
      </c>
    </row>
    <row r="84">
      <c r="A84" s="14" t="n"/>
      <c r="B84" s="14" t="n"/>
      <c r="C84" s="14" t="n"/>
      <c r="D84" s="14" t="n"/>
      <c r="E84" s="14" t="n"/>
      <c r="F84" s="14" t="n"/>
      <c r="G84" s="32" t="n"/>
      <c r="H84" s="16" t="n"/>
      <c r="I84" s="32" t="n"/>
      <c r="J84" s="14" t="n"/>
      <c r="K84" s="14" t="n"/>
      <c r="L84" s="32" t="n"/>
      <c r="M84" s="32" t="n"/>
      <c r="N84" s="14" t="n"/>
      <c r="O84" s="14" t="n"/>
      <c r="P84" s="32" t="n"/>
      <c r="Q84" s="14" t="n"/>
      <c r="R84" s="32" t="n"/>
      <c r="S84" s="17" t="n"/>
      <c r="T84" s="18">
        <f>IF(COUNTA(A84:S84)=0,"",IF(J84="No","Not Required",IF(J84&lt;&gt;"Yes","Needs Review",IF(M84&lt;&gt;"","Received",IF(L84="","Missing Due Date",IF(L84&lt;'Lists &amp; Settings'!$B$2,"Overdue",IF(L84&lt;='Lists &amp; Settings'!$B$2+7,"Due in 7 Days","Awaiting Documentation")))))))</f>
        <v/>
      </c>
      <c r="U84" s="18">
        <f>IF(COUNTA(A84:S84)=0,"",IF(J84="No","Not Required",IF(M84="","Open",IF(L84="","Due Date Missing",IF(M84&lt;=L84,"On Time","Late")))))</f>
        <v/>
      </c>
      <c r="V84" s="18">
        <f>IF(COUNTA(A84:S84)=0,"",IF(A84="","Missing Record ID",IF(COUNTIF($A$2:$A$201,A84)&gt;1,"Duplicate Record ID",IF(B84="","Missing Participant ID",IF(D84="","Missing Program",IF(F84="","Missing Attendance Event",IF(G84="","Missing Absence Date",IF(G84&gt;'Lists &amp; Settings'!$B$2,"Absence Date Is in the Future",IF(J84="","Select Documentation Required",IF(AND(J84="Yes",OR(K84="",K84="Not Applicable")),"Select Documentation Category",IF(AND(J84="No",K84&lt;&gt;"",K84&lt;&gt;"Not Applicable"),"Category Conflicts with Not Required",IF(AND(I84&lt;&gt;"",I84&lt;G84),"Reported Date Precedes Absence",IF(AND(L84&lt;&gt;"",L84&lt;G84),"Due Date Precedes Absence",IF(AND(M84&lt;&gt;"",M84&lt;G84),"Received Date Precedes Absence",IF(O84="","Select Review Outcome",IF(AND(OR(O84="Excused",O84="Not Excused",O84="Withdrawn"),P84=""),"Missing Decision Date",IF(AND(O84="Pending",P84&lt;&gt;""),"Pending Record Has Decision Date",IF(Q84="","Select Follow-Up Needed",IF(AND(Q84="Yes",R84=""),"Missing Follow-Up Date","")))))))))))))))))))</f>
        <v/>
      </c>
    </row>
    <row r="85">
      <c r="A85" s="19" t="n"/>
      <c r="B85" s="19" t="n"/>
      <c r="C85" s="19" t="n"/>
      <c r="D85" s="19" t="n"/>
      <c r="E85" s="19" t="n"/>
      <c r="F85" s="19" t="n"/>
      <c r="G85" s="33" t="n"/>
      <c r="H85" s="21" t="n"/>
      <c r="I85" s="33" t="n"/>
      <c r="J85" s="19" t="n"/>
      <c r="K85" s="19" t="n"/>
      <c r="L85" s="33" t="n"/>
      <c r="M85" s="33" t="n"/>
      <c r="N85" s="19" t="n"/>
      <c r="O85" s="19" t="n"/>
      <c r="P85" s="33" t="n"/>
      <c r="Q85" s="19" t="n"/>
      <c r="R85" s="33" t="n"/>
      <c r="S85" s="22" t="n"/>
      <c r="T85" s="18">
        <f>IF(COUNTA(A85:S85)=0,"",IF(J85="No","Not Required",IF(J85&lt;&gt;"Yes","Needs Review",IF(M85&lt;&gt;"","Received",IF(L85="","Missing Due Date",IF(L85&lt;'Lists &amp; Settings'!$B$2,"Overdue",IF(L85&lt;='Lists &amp; Settings'!$B$2+7,"Due in 7 Days","Awaiting Documentation")))))))</f>
        <v/>
      </c>
      <c r="U85" s="18">
        <f>IF(COUNTA(A85:S85)=0,"",IF(J85="No","Not Required",IF(M85="","Open",IF(L85="","Due Date Missing",IF(M85&lt;=L85,"On Time","Late")))))</f>
        <v/>
      </c>
      <c r="V85" s="18">
        <f>IF(COUNTA(A85:S85)=0,"",IF(A85="","Missing Record ID",IF(COUNTIF($A$2:$A$201,A85)&gt;1,"Duplicate Record ID",IF(B85="","Missing Participant ID",IF(D85="","Missing Program",IF(F85="","Missing Attendance Event",IF(G85="","Missing Absence Date",IF(G85&gt;'Lists &amp; Settings'!$B$2,"Absence Date Is in the Future",IF(J85="","Select Documentation Required",IF(AND(J85="Yes",OR(K85="",K85="Not Applicable")),"Select Documentation Category",IF(AND(J85="No",K85&lt;&gt;"",K85&lt;&gt;"Not Applicable"),"Category Conflicts with Not Required",IF(AND(I85&lt;&gt;"",I85&lt;G85),"Reported Date Precedes Absence",IF(AND(L85&lt;&gt;"",L85&lt;G85),"Due Date Precedes Absence",IF(AND(M85&lt;&gt;"",M85&lt;G85),"Received Date Precedes Absence",IF(O85="","Select Review Outcome",IF(AND(OR(O85="Excused",O85="Not Excused",O85="Withdrawn"),P85=""),"Missing Decision Date",IF(AND(O85="Pending",P85&lt;&gt;""),"Pending Record Has Decision Date",IF(Q85="","Select Follow-Up Needed",IF(AND(Q85="Yes",R85=""),"Missing Follow-Up Date","")))))))))))))))))))</f>
        <v/>
      </c>
    </row>
    <row r="86">
      <c r="A86" s="14" t="n"/>
      <c r="B86" s="14" t="n"/>
      <c r="C86" s="14" t="n"/>
      <c r="D86" s="14" t="n"/>
      <c r="E86" s="14" t="n"/>
      <c r="F86" s="14" t="n"/>
      <c r="G86" s="32" t="n"/>
      <c r="H86" s="16" t="n"/>
      <c r="I86" s="32" t="n"/>
      <c r="J86" s="14" t="n"/>
      <c r="K86" s="14" t="n"/>
      <c r="L86" s="32" t="n"/>
      <c r="M86" s="32" t="n"/>
      <c r="N86" s="14" t="n"/>
      <c r="O86" s="14" t="n"/>
      <c r="P86" s="32" t="n"/>
      <c r="Q86" s="14" t="n"/>
      <c r="R86" s="32" t="n"/>
      <c r="S86" s="17" t="n"/>
      <c r="T86" s="18">
        <f>IF(COUNTA(A86:S86)=0,"",IF(J86="No","Not Required",IF(J86&lt;&gt;"Yes","Needs Review",IF(M86&lt;&gt;"","Received",IF(L86="","Missing Due Date",IF(L86&lt;'Lists &amp; Settings'!$B$2,"Overdue",IF(L86&lt;='Lists &amp; Settings'!$B$2+7,"Due in 7 Days","Awaiting Documentation")))))))</f>
        <v/>
      </c>
      <c r="U86" s="18">
        <f>IF(COUNTA(A86:S86)=0,"",IF(J86="No","Not Required",IF(M86="","Open",IF(L86="","Due Date Missing",IF(M86&lt;=L86,"On Time","Late")))))</f>
        <v/>
      </c>
      <c r="V86" s="18">
        <f>IF(COUNTA(A86:S86)=0,"",IF(A86="","Missing Record ID",IF(COUNTIF($A$2:$A$201,A86)&gt;1,"Duplicate Record ID",IF(B86="","Missing Participant ID",IF(D86="","Missing Program",IF(F86="","Missing Attendance Event",IF(G86="","Missing Absence Date",IF(G86&gt;'Lists &amp; Settings'!$B$2,"Absence Date Is in the Future",IF(J86="","Select Documentation Required",IF(AND(J86="Yes",OR(K86="",K86="Not Applicable")),"Select Documentation Category",IF(AND(J86="No",K86&lt;&gt;"",K86&lt;&gt;"Not Applicable"),"Category Conflicts with Not Required",IF(AND(I86&lt;&gt;"",I86&lt;G86),"Reported Date Precedes Absence",IF(AND(L86&lt;&gt;"",L86&lt;G86),"Due Date Precedes Absence",IF(AND(M86&lt;&gt;"",M86&lt;G86),"Received Date Precedes Absence",IF(O86="","Select Review Outcome",IF(AND(OR(O86="Excused",O86="Not Excused",O86="Withdrawn"),P86=""),"Missing Decision Date",IF(AND(O86="Pending",P86&lt;&gt;""),"Pending Record Has Decision Date",IF(Q86="","Select Follow-Up Needed",IF(AND(Q86="Yes",R86=""),"Missing Follow-Up Date","")))))))))))))))))))</f>
        <v/>
      </c>
    </row>
    <row r="87">
      <c r="A87" s="19" t="n"/>
      <c r="B87" s="19" t="n"/>
      <c r="C87" s="19" t="n"/>
      <c r="D87" s="19" t="n"/>
      <c r="E87" s="19" t="n"/>
      <c r="F87" s="19" t="n"/>
      <c r="G87" s="33" t="n"/>
      <c r="H87" s="21" t="n"/>
      <c r="I87" s="33" t="n"/>
      <c r="J87" s="19" t="n"/>
      <c r="K87" s="19" t="n"/>
      <c r="L87" s="33" t="n"/>
      <c r="M87" s="33" t="n"/>
      <c r="N87" s="19" t="n"/>
      <c r="O87" s="19" t="n"/>
      <c r="P87" s="33" t="n"/>
      <c r="Q87" s="19" t="n"/>
      <c r="R87" s="33" t="n"/>
      <c r="S87" s="22" t="n"/>
      <c r="T87" s="18">
        <f>IF(COUNTA(A87:S87)=0,"",IF(J87="No","Not Required",IF(J87&lt;&gt;"Yes","Needs Review",IF(M87&lt;&gt;"","Received",IF(L87="","Missing Due Date",IF(L87&lt;'Lists &amp; Settings'!$B$2,"Overdue",IF(L87&lt;='Lists &amp; Settings'!$B$2+7,"Due in 7 Days","Awaiting Documentation")))))))</f>
        <v/>
      </c>
      <c r="U87" s="18">
        <f>IF(COUNTA(A87:S87)=0,"",IF(J87="No","Not Required",IF(M87="","Open",IF(L87="","Due Date Missing",IF(M87&lt;=L87,"On Time","Late")))))</f>
        <v/>
      </c>
      <c r="V87" s="18">
        <f>IF(COUNTA(A87:S87)=0,"",IF(A87="","Missing Record ID",IF(COUNTIF($A$2:$A$201,A87)&gt;1,"Duplicate Record ID",IF(B87="","Missing Participant ID",IF(D87="","Missing Program",IF(F87="","Missing Attendance Event",IF(G87="","Missing Absence Date",IF(G87&gt;'Lists &amp; Settings'!$B$2,"Absence Date Is in the Future",IF(J87="","Select Documentation Required",IF(AND(J87="Yes",OR(K87="",K87="Not Applicable")),"Select Documentation Category",IF(AND(J87="No",K87&lt;&gt;"",K87&lt;&gt;"Not Applicable"),"Category Conflicts with Not Required",IF(AND(I87&lt;&gt;"",I87&lt;G87),"Reported Date Precedes Absence",IF(AND(L87&lt;&gt;"",L87&lt;G87),"Due Date Precedes Absence",IF(AND(M87&lt;&gt;"",M87&lt;G87),"Received Date Precedes Absence",IF(O87="","Select Review Outcome",IF(AND(OR(O87="Excused",O87="Not Excused",O87="Withdrawn"),P87=""),"Missing Decision Date",IF(AND(O87="Pending",P87&lt;&gt;""),"Pending Record Has Decision Date",IF(Q87="","Select Follow-Up Needed",IF(AND(Q87="Yes",R87=""),"Missing Follow-Up Date","")))))))))))))))))))</f>
        <v/>
      </c>
    </row>
    <row r="88">
      <c r="A88" s="14" t="n"/>
      <c r="B88" s="14" t="n"/>
      <c r="C88" s="14" t="n"/>
      <c r="D88" s="14" t="n"/>
      <c r="E88" s="14" t="n"/>
      <c r="F88" s="14" t="n"/>
      <c r="G88" s="32" t="n"/>
      <c r="H88" s="16" t="n"/>
      <c r="I88" s="32" t="n"/>
      <c r="J88" s="14" t="n"/>
      <c r="K88" s="14" t="n"/>
      <c r="L88" s="32" t="n"/>
      <c r="M88" s="32" t="n"/>
      <c r="N88" s="14" t="n"/>
      <c r="O88" s="14" t="n"/>
      <c r="P88" s="32" t="n"/>
      <c r="Q88" s="14" t="n"/>
      <c r="R88" s="32" t="n"/>
      <c r="S88" s="17" t="n"/>
      <c r="T88" s="18">
        <f>IF(COUNTA(A88:S88)=0,"",IF(J88="No","Not Required",IF(J88&lt;&gt;"Yes","Needs Review",IF(M88&lt;&gt;"","Received",IF(L88="","Missing Due Date",IF(L88&lt;'Lists &amp; Settings'!$B$2,"Overdue",IF(L88&lt;='Lists &amp; Settings'!$B$2+7,"Due in 7 Days","Awaiting Documentation")))))))</f>
        <v/>
      </c>
      <c r="U88" s="18">
        <f>IF(COUNTA(A88:S88)=0,"",IF(J88="No","Not Required",IF(M88="","Open",IF(L88="","Due Date Missing",IF(M88&lt;=L88,"On Time","Late")))))</f>
        <v/>
      </c>
      <c r="V88" s="18">
        <f>IF(COUNTA(A88:S88)=0,"",IF(A88="","Missing Record ID",IF(COUNTIF($A$2:$A$201,A88)&gt;1,"Duplicate Record ID",IF(B88="","Missing Participant ID",IF(D88="","Missing Program",IF(F88="","Missing Attendance Event",IF(G88="","Missing Absence Date",IF(G88&gt;'Lists &amp; Settings'!$B$2,"Absence Date Is in the Future",IF(J88="","Select Documentation Required",IF(AND(J88="Yes",OR(K88="",K88="Not Applicable")),"Select Documentation Category",IF(AND(J88="No",K88&lt;&gt;"",K88&lt;&gt;"Not Applicable"),"Category Conflicts with Not Required",IF(AND(I88&lt;&gt;"",I88&lt;G88),"Reported Date Precedes Absence",IF(AND(L88&lt;&gt;"",L88&lt;G88),"Due Date Precedes Absence",IF(AND(M88&lt;&gt;"",M88&lt;G88),"Received Date Precedes Absence",IF(O88="","Select Review Outcome",IF(AND(OR(O88="Excused",O88="Not Excused",O88="Withdrawn"),P88=""),"Missing Decision Date",IF(AND(O88="Pending",P88&lt;&gt;""),"Pending Record Has Decision Date",IF(Q88="","Select Follow-Up Needed",IF(AND(Q88="Yes",R88=""),"Missing Follow-Up Date","")))))))))))))))))))</f>
        <v/>
      </c>
    </row>
    <row r="89">
      <c r="A89" s="19" t="n"/>
      <c r="B89" s="19" t="n"/>
      <c r="C89" s="19" t="n"/>
      <c r="D89" s="19" t="n"/>
      <c r="E89" s="19" t="n"/>
      <c r="F89" s="19" t="n"/>
      <c r="G89" s="33" t="n"/>
      <c r="H89" s="21" t="n"/>
      <c r="I89" s="33" t="n"/>
      <c r="J89" s="19" t="n"/>
      <c r="K89" s="19" t="n"/>
      <c r="L89" s="33" t="n"/>
      <c r="M89" s="33" t="n"/>
      <c r="N89" s="19" t="n"/>
      <c r="O89" s="19" t="n"/>
      <c r="P89" s="33" t="n"/>
      <c r="Q89" s="19" t="n"/>
      <c r="R89" s="33" t="n"/>
      <c r="S89" s="22" t="n"/>
      <c r="T89" s="18">
        <f>IF(COUNTA(A89:S89)=0,"",IF(J89="No","Not Required",IF(J89&lt;&gt;"Yes","Needs Review",IF(M89&lt;&gt;"","Received",IF(L89="","Missing Due Date",IF(L89&lt;'Lists &amp; Settings'!$B$2,"Overdue",IF(L89&lt;='Lists &amp; Settings'!$B$2+7,"Due in 7 Days","Awaiting Documentation")))))))</f>
        <v/>
      </c>
      <c r="U89" s="18">
        <f>IF(COUNTA(A89:S89)=0,"",IF(J89="No","Not Required",IF(M89="","Open",IF(L89="","Due Date Missing",IF(M89&lt;=L89,"On Time","Late")))))</f>
        <v/>
      </c>
      <c r="V89" s="18">
        <f>IF(COUNTA(A89:S89)=0,"",IF(A89="","Missing Record ID",IF(COUNTIF($A$2:$A$201,A89)&gt;1,"Duplicate Record ID",IF(B89="","Missing Participant ID",IF(D89="","Missing Program",IF(F89="","Missing Attendance Event",IF(G89="","Missing Absence Date",IF(G89&gt;'Lists &amp; Settings'!$B$2,"Absence Date Is in the Future",IF(J89="","Select Documentation Required",IF(AND(J89="Yes",OR(K89="",K89="Not Applicable")),"Select Documentation Category",IF(AND(J89="No",K89&lt;&gt;"",K89&lt;&gt;"Not Applicable"),"Category Conflicts with Not Required",IF(AND(I89&lt;&gt;"",I89&lt;G89),"Reported Date Precedes Absence",IF(AND(L89&lt;&gt;"",L89&lt;G89),"Due Date Precedes Absence",IF(AND(M89&lt;&gt;"",M89&lt;G89),"Received Date Precedes Absence",IF(O89="","Select Review Outcome",IF(AND(OR(O89="Excused",O89="Not Excused",O89="Withdrawn"),P89=""),"Missing Decision Date",IF(AND(O89="Pending",P89&lt;&gt;""),"Pending Record Has Decision Date",IF(Q89="","Select Follow-Up Needed",IF(AND(Q89="Yes",R89=""),"Missing Follow-Up Date","")))))))))))))))))))</f>
        <v/>
      </c>
    </row>
    <row r="90">
      <c r="A90" s="14" t="n"/>
      <c r="B90" s="14" t="n"/>
      <c r="C90" s="14" t="n"/>
      <c r="D90" s="14" t="n"/>
      <c r="E90" s="14" t="n"/>
      <c r="F90" s="14" t="n"/>
      <c r="G90" s="32" t="n"/>
      <c r="H90" s="16" t="n"/>
      <c r="I90" s="32" t="n"/>
      <c r="J90" s="14" t="n"/>
      <c r="K90" s="14" t="n"/>
      <c r="L90" s="32" t="n"/>
      <c r="M90" s="32" t="n"/>
      <c r="N90" s="14" t="n"/>
      <c r="O90" s="14" t="n"/>
      <c r="P90" s="32" t="n"/>
      <c r="Q90" s="14" t="n"/>
      <c r="R90" s="32" t="n"/>
      <c r="S90" s="17" t="n"/>
      <c r="T90" s="18">
        <f>IF(COUNTA(A90:S90)=0,"",IF(J90="No","Not Required",IF(J90&lt;&gt;"Yes","Needs Review",IF(M90&lt;&gt;"","Received",IF(L90="","Missing Due Date",IF(L90&lt;'Lists &amp; Settings'!$B$2,"Overdue",IF(L90&lt;='Lists &amp; Settings'!$B$2+7,"Due in 7 Days","Awaiting Documentation")))))))</f>
        <v/>
      </c>
      <c r="U90" s="18">
        <f>IF(COUNTA(A90:S90)=0,"",IF(J90="No","Not Required",IF(M90="","Open",IF(L90="","Due Date Missing",IF(M90&lt;=L90,"On Time","Late")))))</f>
        <v/>
      </c>
      <c r="V90" s="18">
        <f>IF(COUNTA(A90:S90)=0,"",IF(A90="","Missing Record ID",IF(COUNTIF($A$2:$A$201,A90)&gt;1,"Duplicate Record ID",IF(B90="","Missing Participant ID",IF(D90="","Missing Program",IF(F90="","Missing Attendance Event",IF(G90="","Missing Absence Date",IF(G90&gt;'Lists &amp; Settings'!$B$2,"Absence Date Is in the Future",IF(J90="","Select Documentation Required",IF(AND(J90="Yes",OR(K90="",K90="Not Applicable")),"Select Documentation Category",IF(AND(J90="No",K90&lt;&gt;"",K90&lt;&gt;"Not Applicable"),"Category Conflicts with Not Required",IF(AND(I90&lt;&gt;"",I90&lt;G90),"Reported Date Precedes Absence",IF(AND(L90&lt;&gt;"",L90&lt;G90),"Due Date Precedes Absence",IF(AND(M90&lt;&gt;"",M90&lt;G90),"Received Date Precedes Absence",IF(O90="","Select Review Outcome",IF(AND(OR(O90="Excused",O90="Not Excused",O90="Withdrawn"),P90=""),"Missing Decision Date",IF(AND(O90="Pending",P90&lt;&gt;""),"Pending Record Has Decision Date",IF(Q90="","Select Follow-Up Needed",IF(AND(Q90="Yes",R90=""),"Missing Follow-Up Date","")))))))))))))))))))</f>
        <v/>
      </c>
    </row>
    <row r="91">
      <c r="A91" s="19" t="n"/>
      <c r="B91" s="19" t="n"/>
      <c r="C91" s="19" t="n"/>
      <c r="D91" s="19" t="n"/>
      <c r="E91" s="19" t="n"/>
      <c r="F91" s="19" t="n"/>
      <c r="G91" s="33" t="n"/>
      <c r="H91" s="21" t="n"/>
      <c r="I91" s="33" t="n"/>
      <c r="J91" s="19" t="n"/>
      <c r="K91" s="19" t="n"/>
      <c r="L91" s="33" t="n"/>
      <c r="M91" s="33" t="n"/>
      <c r="N91" s="19" t="n"/>
      <c r="O91" s="19" t="n"/>
      <c r="P91" s="33" t="n"/>
      <c r="Q91" s="19" t="n"/>
      <c r="R91" s="33" t="n"/>
      <c r="S91" s="22" t="n"/>
      <c r="T91" s="18">
        <f>IF(COUNTA(A91:S91)=0,"",IF(J91="No","Not Required",IF(J91&lt;&gt;"Yes","Needs Review",IF(M91&lt;&gt;"","Received",IF(L91="","Missing Due Date",IF(L91&lt;'Lists &amp; Settings'!$B$2,"Overdue",IF(L91&lt;='Lists &amp; Settings'!$B$2+7,"Due in 7 Days","Awaiting Documentation")))))))</f>
        <v/>
      </c>
      <c r="U91" s="18">
        <f>IF(COUNTA(A91:S91)=0,"",IF(J91="No","Not Required",IF(M91="","Open",IF(L91="","Due Date Missing",IF(M91&lt;=L91,"On Time","Late")))))</f>
        <v/>
      </c>
      <c r="V91" s="18">
        <f>IF(COUNTA(A91:S91)=0,"",IF(A91="","Missing Record ID",IF(COUNTIF($A$2:$A$201,A91)&gt;1,"Duplicate Record ID",IF(B91="","Missing Participant ID",IF(D91="","Missing Program",IF(F91="","Missing Attendance Event",IF(G91="","Missing Absence Date",IF(G91&gt;'Lists &amp; Settings'!$B$2,"Absence Date Is in the Future",IF(J91="","Select Documentation Required",IF(AND(J91="Yes",OR(K91="",K91="Not Applicable")),"Select Documentation Category",IF(AND(J91="No",K91&lt;&gt;"",K91&lt;&gt;"Not Applicable"),"Category Conflicts with Not Required",IF(AND(I91&lt;&gt;"",I91&lt;G91),"Reported Date Precedes Absence",IF(AND(L91&lt;&gt;"",L91&lt;G91),"Due Date Precedes Absence",IF(AND(M91&lt;&gt;"",M91&lt;G91),"Received Date Precedes Absence",IF(O91="","Select Review Outcome",IF(AND(OR(O91="Excused",O91="Not Excused",O91="Withdrawn"),P91=""),"Missing Decision Date",IF(AND(O91="Pending",P91&lt;&gt;""),"Pending Record Has Decision Date",IF(Q91="","Select Follow-Up Needed",IF(AND(Q91="Yes",R91=""),"Missing Follow-Up Date","")))))))))))))))))))</f>
        <v/>
      </c>
    </row>
    <row r="92">
      <c r="A92" s="14" t="n"/>
      <c r="B92" s="14" t="n"/>
      <c r="C92" s="14" t="n"/>
      <c r="D92" s="14" t="n"/>
      <c r="E92" s="14" t="n"/>
      <c r="F92" s="14" t="n"/>
      <c r="G92" s="32" t="n"/>
      <c r="H92" s="16" t="n"/>
      <c r="I92" s="32" t="n"/>
      <c r="J92" s="14" t="n"/>
      <c r="K92" s="14" t="n"/>
      <c r="L92" s="32" t="n"/>
      <c r="M92" s="32" t="n"/>
      <c r="N92" s="14" t="n"/>
      <c r="O92" s="14" t="n"/>
      <c r="P92" s="32" t="n"/>
      <c r="Q92" s="14" t="n"/>
      <c r="R92" s="32" t="n"/>
      <c r="S92" s="17" t="n"/>
      <c r="T92" s="18">
        <f>IF(COUNTA(A92:S92)=0,"",IF(J92="No","Not Required",IF(J92&lt;&gt;"Yes","Needs Review",IF(M92&lt;&gt;"","Received",IF(L92="","Missing Due Date",IF(L92&lt;'Lists &amp; Settings'!$B$2,"Overdue",IF(L92&lt;='Lists &amp; Settings'!$B$2+7,"Due in 7 Days","Awaiting Documentation")))))))</f>
        <v/>
      </c>
      <c r="U92" s="18">
        <f>IF(COUNTA(A92:S92)=0,"",IF(J92="No","Not Required",IF(M92="","Open",IF(L92="","Due Date Missing",IF(M92&lt;=L92,"On Time","Late")))))</f>
        <v/>
      </c>
      <c r="V92" s="18">
        <f>IF(COUNTA(A92:S92)=0,"",IF(A92="","Missing Record ID",IF(COUNTIF($A$2:$A$201,A92)&gt;1,"Duplicate Record ID",IF(B92="","Missing Participant ID",IF(D92="","Missing Program",IF(F92="","Missing Attendance Event",IF(G92="","Missing Absence Date",IF(G92&gt;'Lists &amp; Settings'!$B$2,"Absence Date Is in the Future",IF(J92="","Select Documentation Required",IF(AND(J92="Yes",OR(K92="",K92="Not Applicable")),"Select Documentation Category",IF(AND(J92="No",K92&lt;&gt;"",K92&lt;&gt;"Not Applicable"),"Category Conflicts with Not Required",IF(AND(I92&lt;&gt;"",I92&lt;G92),"Reported Date Precedes Absence",IF(AND(L92&lt;&gt;"",L92&lt;G92),"Due Date Precedes Absence",IF(AND(M92&lt;&gt;"",M92&lt;G92),"Received Date Precedes Absence",IF(O92="","Select Review Outcome",IF(AND(OR(O92="Excused",O92="Not Excused",O92="Withdrawn"),P92=""),"Missing Decision Date",IF(AND(O92="Pending",P92&lt;&gt;""),"Pending Record Has Decision Date",IF(Q92="","Select Follow-Up Needed",IF(AND(Q92="Yes",R92=""),"Missing Follow-Up Date","")))))))))))))))))))</f>
        <v/>
      </c>
    </row>
    <row r="93">
      <c r="A93" s="19" t="n"/>
      <c r="B93" s="19" t="n"/>
      <c r="C93" s="19" t="n"/>
      <c r="D93" s="19" t="n"/>
      <c r="E93" s="19" t="n"/>
      <c r="F93" s="19" t="n"/>
      <c r="G93" s="33" t="n"/>
      <c r="H93" s="21" t="n"/>
      <c r="I93" s="33" t="n"/>
      <c r="J93" s="19" t="n"/>
      <c r="K93" s="19" t="n"/>
      <c r="L93" s="33" t="n"/>
      <c r="M93" s="33" t="n"/>
      <c r="N93" s="19" t="n"/>
      <c r="O93" s="19" t="n"/>
      <c r="P93" s="33" t="n"/>
      <c r="Q93" s="19" t="n"/>
      <c r="R93" s="33" t="n"/>
      <c r="S93" s="22" t="n"/>
      <c r="T93" s="18">
        <f>IF(COUNTA(A93:S93)=0,"",IF(J93="No","Not Required",IF(J93&lt;&gt;"Yes","Needs Review",IF(M93&lt;&gt;"","Received",IF(L93="","Missing Due Date",IF(L93&lt;'Lists &amp; Settings'!$B$2,"Overdue",IF(L93&lt;='Lists &amp; Settings'!$B$2+7,"Due in 7 Days","Awaiting Documentation")))))))</f>
        <v/>
      </c>
      <c r="U93" s="18">
        <f>IF(COUNTA(A93:S93)=0,"",IF(J93="No","Not Required",IF(M93="","Open",IF(L93="","Due Date Missing",IF(M93&lt;=L93,"On Time","Late")))))</f>
        <v/>
      </c>
      <c r="V93" s="18">
        <f>IF(COUNTA(A93:S93)=0,"",IF(A93="","Missing Record ID",IF(COUNTIF($A$2:$A$201,A93)&gt;1,"Duplicate Record ID",IF(B93="","Missing Participant ID",IF(D93="","Missing Program",IF(F93="","Missing Attendance Event",IF(G93="","Missing Absence Date",IF(G93&gt;'Lists &amp; Settings'!$B$2,"Absence Date Is in the Future",IF(J93="","Select Documentation Required",IF(AND(J93="Yes",OR(K93="",K93="Not Applicable")),"Select Documentation Category",IF(AND(J93="No",K93&lt;&gt;"",K93&lt;&gt;"Not Applicable"),"Category Conflicts with Not Required",IF(AND(I93&lt;&gt;"",I93&lt;G93),"Reported Date Precedes Absence",IF(AND(L93&lt;&gt;"",L93&lt;G93),"Due Date Precedes Absence",IF(AND(M93&lt;&gt;"",M93&lt;G93),"Received Date Precedes Absence",IF(O93="","Select Review Outcome",IF(AND(OR(O93="Excused",O93="Not Excused",O93="Withdrawn"),P93=""),"Missing Decision Date",IF(AND(O93="Pending",P93&lt;&gt;""),"Pending Record Has Decision Date",IF(Q93="","Select Follow-Up Needed",IF(AND(Q93="Yes",R93=""),"Missing Follow-Up Date","")))))))))))))))))))</f>
        <v/>
      </c>
    </row>
    <row r="94">
      <c r="A94" s="14" t="n"/>
      <c r="B94" s="14" t="n"/>
      <c r="C94" s="14" t="n"/>
      <c r="D94" s="14" t="n"/>
      <c r="E94" s="14" t="n"/>
      <c r="F94" s="14" t="n"/>
      <c r="G94" s="32" t="n"/>
      <c r="H94" s="16" t="n"/>
      <c r="I94" s="32" t="n"/>
      <c r="J94" s="14" t="n"/>
      <c r="K94" s="14" t="n"/>
      <c r="L94" s="32" t="n"/>
      <c r="M94" s="32" t="n"/>
      <c r="N94" s="14" t="n"/>
      <c r="O94" s="14" t="n"/>
      <c r="P94" s="32" t="n"/>
      <c r="Q94" s="14" t="n"/>
      <c r="R94" s="32" t="n"/>
      <c r="S94" s="17" t="n"/>
      <c r="T94" s="18">
        <f>IF(COUNTA(A94:S94)=0,"",IF(J94="No","Not Required",IF(J94&lt;&gt;"Yes","Needs Review",IF(M94&lt;&gt;"","Received",IF(L94="","Missing Due Date",IF(L94&lt;'Lists &amp; Settings'!$B$2,"Overdue",IF(L94&lt;='Lists &amp; Settings'!$B$2+7,"Due in 7 Days","Awaiting Documentation")))))))</f>
        <v/>
      </c>
      <c r="U94" s="18">
        <f>IF(COUNTA(A94:S94)=0,"",IF(J94="No","Not Required",IF(M94="","Open",IF(L94="","Due Date Missing",IF(M94&lt;=L94,"On Time","Late")))))</f>
        <v/>
      </c>
      <c r="V94" s="18">
        <f>IF(COUNTA(A94:S94)=0,"",IF(A94="","Missing Record ID",IF(COUNTIF($A$2:$A$201,A94)&gt;1,"Duplicate Record ID",IF(B94="","Missing Participant ID",IF(D94="","Missing Program",IF(F94="","Missing Attendance Event",IF(G94="","Missing Absence Date",IF(G94&gt;'Lists &amp; Settings'!$B$2,"Absence Date Is in the Future",IF(J94="","Select Documentation Required",IF(AND(J94="Yes",OR(K94="",K94="Not Applicable")),"Select Documentation Category",IF(AND(J94="No",K94&lt;&gt;"",K94&lt;&gt;"Not Applicable"),"Category Conflicts with Not Required",IF(AND(I94&lt;&gt;"",I94&lt;G94),"Reported Date Precedes Absence",IF(AND(L94&lt;&gt;"",L94&lt;G94),"Due Date Precedes Absence",IF(AND(M94&lt;&gt;"",M94&lt;G94),"Received Date Precedes Absence",IF(O94="","Select Review Outcome",IF(AND(OR(O94="Excused",O94="Not Excused",O94="Withdrawn"),P94=""),"Missing Decision Date",IF(AND(O94="Pending",P94&lt;&gt;""),"Pending Record Has Decision Date",IF(Q94="","Select Follow-Up Needed",IF(AND(Q94="Yes",R94=""),"Missing Follow-Up Date","")))))))))))))))))))</f>
        <v/>
      </c>
    </row>
    <row r="95">
      <c r="A95" s="19" t="n"/>
      <c r="B95" s="19" t="n"/>
      <c r="C95" s="19" t="n"/>
      <c r="D95" s="19" t="n"/>
      <c r="E95" s="19" t="n"/>
      <c r="F95" s="19" t="n"/>
      <c r="G95" s="33" t="n"/>
      <c r="H95" s="21" t="n"/>
      <c r="I95" s="33" t="n"/>
      <c r="J95" s="19" t="n"/>
      <c r="K95" s="19" t="n"/>
      <c r="L95" s="33" t="n"/>
      <c r="M95" s="33" t="n"/>
      <c r="N95" s="19" t="n"/>
      <c r="O95" s="19" t="n"/>
      <c r="P95" s="33" t="n"/>
      <c r="Q95" s="19" t="n"/>
      <c r="R95" s="33" t="n"/>
      <c r="S95" s="22" t="n"/>
      <c r="T95" s="18">
        <f>IF(COUNTA(A95:S95)=0,"",IF(J95="No","Not Required",IF(J95&lt;&gt;"Yes","Needs Review",IF(M95&lt;&gt;"","Received",IF(L95="","Missing Due Date",IF(L95&lt;'Lists &amp; Settings'!$B$2,"Overdue",IF(L95&lt;='Lists &amp; Settings'!$B$2+7,"Due in 7 Days","Awaiting Documentation")))))))</f>
        <v/>
      </c>
      <c r="U95" s="18">
        <f>IF(COUNTA(A95:S95)=0,"",IF(J95="No","Not Required",IF(M95="","Open",IF(L95="","Due Date Missing",IF(M95&lt;=L95,"On Time","Late")))))</f>
        <v/>
      </c>
      <c r="V95" s="18">
        <f>IF(COUNTA(A95:S95)=0,"",IF(A95="","Missing Record ID",IF(COUNTIF($A$2:$A$201,A95)&gt;1,"Duplicate Record ID",IF(B95="","Missing Participant ID",IF(D95="","Missing Program",IF(F95="","Missing Attendance Event",IF(G95="","Missing Absence Date",IF(G95&gt;'Lists &amp; Settings'!$B$2,"Absence Date Is in the Future",IF(J95="","Select Documentation Required",IF(AND(J95="Yes",OR(K95="",K95="Not Applicable")),"Select Documentation Category",IF(AND(J95="No",K95&lt;&gt;"",K95&lt;&gt;"Not Applicable"),"Category Conflicts with Not Required",IF(AND(I95&lt;&gt;"",I95&lt;G95),"Reported Date Precedes Absence",IF(AND(L95&lt;&gt;"",L95&lt;G95),"Due Date Precedes Absence",IF(AND(M95&lt;&gt;"",M95&lt;G95),"Received Date Precedes Absence",IF(O95="","Select Review Outcome",IF(AND(OR(O95="Excused",O95="Not Excused",O95="Withdrawn"),P95=""),"Missing Decision Date",IF(AND(O95="Pending",P95&lt;&gt;""),"Pending Record Has Decision Date",IF(Q95="","Select Follow-Up Needed",IF(AND(Q95="Yes",R95=""),"Missing Follow-Up Date","")))))))))))))))))))</f>
        <v/>
      </c>
    </row>
    <row r="96">
      <c r="A96" s="14" t="n"/>
      <c r="B96" s="14" t="n"/>
      <c r="C96" s="14" t="n"/>
      <c r="D96" s="14" t="n"/>
      <c r="E96" s="14" t="n"/>
      <c r="F96" s="14" t="n"/>
      <c r="G96" s="32" t="n"/>
      <c r="H96" s="16" t="n"/>
      <c r="I96" s="32" t="n"/>
      <c r="J96" s="14" t="n"/>
      <c r="K96" s="14" t="n"/>
      <c r="L96" s="32" t="n"/>
      <c r="M96" s="32" t="n"/>
      <c r="N96" s="14" t="n"/>
      <c r="O96" s="14" t="n"/>
      <c r="P96" s="32" t="n"/>
      <c r="Q96" s="14" t="n"/>
      <c r="R96" s="32" t="n"/>
      <c r="S96" s="17" t="n"/>
      <c r="T96" s="18">
        <f>IF(COUNTA(A96:S96)=0,"",IF(J96="No","Not Required",IF(J96&lt;&gt;"Yes","Needs Review",IF(M96&lt;&gt;"","Received",IF(L96="","Missing Due Date",IF(L96&lt;'Lists &amp; Settings'!$B$2,"Overdue",IF(L96&lt;='Lists &amp; Settings'!$B$2+7,"Due in 7 Days","Awaiting Documentation")))))))</f>
        <v/>
      </c>
      <c r="U96" s="18">
        <f>IF(COUNTA(A96:S96)=0,"",IF(J96="No","Not Required",IF(M96="","Open",IF(L96="","Due Date Missing",IF(M96&lt;=L96,"On Time","Late")))))</f>
        <v/>
      </c>
      <c r="V96" s="18">
        <f>IF(COUNTA(A96:S96)=0,"",IF(A96="","Missing Record ID",IF(COUNTIF($A$2:$A$201,A96)&gt;1,"Duplicate Record ID",IF(B96="","Missing Participant ID",IF(D96="","Missing Program",IF(F96="","Missing Attendance Event",IF(G96="","Missing Absence Date",IF(G96&gt;'Lists &amp; Settings'!$B$2,"Absence Date Is in the Future",IF(J96="","Select Documentation Required",IF(AND(J96="Yes",OR(K96="",K96="Not Applicable")),"Select Documentation Category",IF(AND(J96="No",K96&lt;&gt;"",K96&lt;&gt;"Not Applicable"),"Category Conflicts with Not Required",IF(AND(I96&lt;&gt;"",I96&lt;G96),"Reported Date Precedes Absence",IF(AND(L96&lt;&gt;"",L96&lt;G96),"Due Date Precedes Absence",IF(AND(M96&lt;&gt;"",M96&lt;G96),"Received Date Precedes Absence",IF(O96="","Select Review Outcome",IF(AND(OR(O96="Excused",O96="Not Excused",O96="Withdrawn"),P96=""),"Missing Decision Date",IF(AND(O96="Pending",P96&lt;&gt;""),"Pending Record Has Decision Date",IF(Q96="","Select Follow-Up Needed",IF(AND(Q96="Yes",R96=""),"Missing Follow-Up Date","")))))))))))))))))))</f>
        <v/>
      </c>
    </row>
    <row r="97">
      <c r="A97" s="19" t="n"/>
      <c r="B97" s="19" t="n"/>
      <c r="C97" s="19" t="n"/>
      <c r="D97" s="19" t="n"/>
      <c r="E97" s="19" t="n"/>
      <c r="F97" s="19" t="n"/>
      <c r="G97" s="33" t="n"/>
      <c r="H97" s="21" t="n"/>
      <c r="I97" s="33" t="n"/>
      <c r="J97" s="19" t="n"/>
      <c r="K97" s="19" t="n"/>
      <c r="L97" s="33" t="n"/>
      <c r="M97" s="33" t="n"/>
      <c r="N97" s="19" t="n"/>
      <c r="O97" s="19" t="n"/>
      <c r="P97" s="33" t="n"/>
      <c r="Q97" s="19" t="n"/>
      <c r="R97" s="33" t="n"/>
      <c r="S97" s="22" t="n"/>
      <c r="T97" s="18">
        <f>IF(COUNTA(A97:S97)=0,"",IF(J97="No","Not Required",IF(J97&lt;&gt;"Yes","Needs Review",IF(M97&lt;&gt;"","Received",IF(L97="","Missing Due Date",IF(L97&lt;'Lists &amp; Settings'!$B$2,"Overdue",IF(L97&lt;='Lists &amp; Settings'!$B$2+7,"Due in 7 Days","Awaiting Documentation")))))))</f>
        <v/>
      </c>
      <c r="U97" s="18">
        <f>IF(COUNTA(A97:S97)=0,"",IF(J97="No","Not Required",IF(M97="","Open",IF(L97="","Due Date Missing",IF(M97&lt;=L97,"On Time","Late")))))</f>
        <v/>
      </c>
      <c r="V97" s="18">
        <f>IF(COUNTA(A97:S97)=0,"",IF(A97="","Missing Record ID",IF(COUNTIF($A$2:$A$201,A97)&gt;1,"Duplicate Record ID",IF(B97="","Missing Participant ID",IF(D97="","Missing Program",IF(F97="","Missing Attendance Event",IF(G97="","Missing Absence Date",IF(G97&gt;'Lists &amp; Settings'!$B$2,"Absence Date Is in the Future",IF(J97="","Select Documentation Required",IF(AND(J97="Yes",OR(K97="",K97="Not Applicable")),"Select Documentation Category",IF(AND(J97="No",K97&lt;&gt;"",K97&lt;&gt;"Not Applicable"),"Category Conflicts with Not Required",IF(AND(I97&lt;&gt;"",I97&lt;G97),"Reported Date Precedes Absence",IF(AND(L97&lt;&gt;"",L97&lt;G97),"Due Date Precedes Absence",IF(AND(M97&lt;&gt;"",M97&lt;G97),"Received Date Precedes Absence",IF(O97="","Select Review Outcome",IF(AND(OR(O97="Excused",O97="Not Excused",O97="Withdrawn"),P97=""),"Missing Decision Date",IF(AND(O97="Pending",P97&lt;&gt;""),"Pending Record Has Decision Date",IF(Q97="","Select Follow-Up Needed",IF(AND(Q97="Yes",R97=""),"Missing Follow-Up Date","")))))))))))))))))))</f>
        <v/>
      </c>
    </row>
    <row r="98">
      <c r="A98" s="14" t="n"/>
      <c r="B98" s="14" t="n"/>
      <c r="C98" s="14" t="n"/>
      <c r="D98" s="14" t="n"/>
      <c r="E98" s="14" t="n"/>
      <c r="F98" s="14" t="n"/>
      <c r="G98" s="32" t="n"/>
      <c r="H98" s="16" t="n"/>
      <c r="I98" s="32" t="n"/>
      <c r="J98" s="14" t="n"/>
      <c r="K98" s="14" t="n"/>
      <c r="L98" s="32" t="n"/>
      <c r="M98" s="32" t="n"/>
      <c r="N98" s="14" t="n"/>
      <c r="O98" s="14" t="n"/>
      <c r="P98" s="32" t="n"/>
      <c r="Q98" s="14" t="n"/>
      <c r="R98" s="32" t="n"/>
      <c r="S98" s="17" t="n"/>
      <c r="T98" s="18">
        <f>IF(COUNTA(A98:S98)=0,"",IF(J98="No","Not Required",IF(J98&lt;&gt;"Yes","Needs Review",IF(M98&lt;&gt;"","Received",IF(L98="","Missing Due Date",IF(L98&lt;'Lists &amp; Settings'!$B$2,"Overdue",IF(L98&lt;='Lists &amp; Settings'!$B$2+7,"Due in 7 Days","Awaiting Documentation")))))))</f>
        <v/>
      </c>
      <c r="U98" s="18">
        <f>IF(COUNTA(A98:S98)=0,"",IF(J98="No","Not Required",IF(M98="","Open",IF(L98="","Due Date Missing",IF(M98&lt;=L98,"On Time","Late")))))</f>
        <v/>
      </c>
      <c r="V98" s="18">
        <f>IF(COUNTA(A98:S98)=0,"",IF(A98="","Missing Record ID",IF(COUNTIF($A$2:$A$201,A98)&gt;1,"Duplicate Record ID",IF(B98="","Missing Participant ID",IF(D98="","Missing Program",IF(F98="","Missing Attendance Event",IF(G98="","Missing Absence Date",IF(G98&gt;'Lists &amp; Settings'!$B$2,"Absence Date Is in the Future",IF(J98="","Select Documentation Required",IF(AND(J98="Yes",OR(K98="",K98="Not Applicable")),"Select Documentation Category",IF(AND(J98="No",K98&lt;&gt;"",K98&lt;&gt;"Not Applicable"),"Category Conflicts with Not Required",IF(AND(I98&lt;&gt;"",I98&lt;G98),"Reported Date Precedes Absence",IF(AND(L98&lt;&gt;"",L98&lt;G98),"Due Date Precedes Absence",IF(AND(M98&lt;&gt;"",M98&lt;G98),"Received Date Precedes Absence",IF(O98="","Select Review Outcome",IF(AND(OR(O98="Excused",O98="Not Excused",O98="Withdrawn"),P98=""),"Missing Decision Date",IF(AND(O98="Pending",P98&lt;&gt;""),"Pending Record Has Decision Date",IF(Q98="","Select Follow-Up Needed",IF(AND(Q98="Yes",R98=""),"Missing Follow-Up Date","")))))))))))))))))))</f>
        <v/>
      </c>
    </row>
    <row r="99">
      <c r="A99" s="19" t="n"/>
      <c r="B99" s="19" t="n"/>
      <c r="C99" s="19" t="n"/>
      <c r="D99" s="19" t="n"/>
      <c r="E99" s="19" t="n"/>
      <c r="F99" s="19" t="n"/>
      <c r="G99" s="33" t="n"/>
      <c r="H99" s="21" t="n"/>
      <c r="I99" s="33" t="n"/>
      <c r="J99" s="19" t="n"/>
      <c r="K99" s="19" t="n"/>
      <c r="L99" s="33" t="n"/>
      <c r="M99" s="33" t="n"/>
      <c r="N99" s="19" t="n"/>
      <c r="O99" s="19" t="n"/>
      <c r="P99" s="33" t="n"/>
      <c r="Q99" s="19" t="n"/>
      <c r="R99" s="33" t="n"/>
      <c r="S99" s="22" t="n"/>
      <c r="T99" s="18">
        <f>IF(COUNTA(A99:S99)=0,"",IF(J99="No","Not Required",IF(J99&lt;&gt;"Yes","Needs Review",IF(M99&lt;&gt;"","Received",IF(L99="","Missing Due Date",IF(L99&lt;'Lists &amp; Settings'!$B$2,"Overdue",IF(L99&lt;='Lists &amp; Settings'!$B$2+7,"Due in 7 Days","Awaiting Documentation")))))))</f>
        <v/>
      </c>
      <c r="U99" s="18">
        <f>IF(COUNTA(A99:S99)=0,"",IF(J99="No","Not Required",IF(M99="","Open",IF(L99="","Due Date Missing",IF(M99&lt;=L99,"On Time","Late")))))</f>
        <v/>
      </c>
      <c r="V99" s="18">
        <f>IF(COUNTA(A99:S99)=0,"",IF(A99="","Missing Record ID",IF(COUNTIF($A$2:$A$201,A99)&gt;1,"Duplicate Record ID",IF(B99="","Missing Participant ID",IF(D99="","Missing Program",IF(F99="","Missing Attendance Event",IF(G99="","Missing Absence Date",IF(G99&gt;'Lists &amp; Settings'!$B$2,"Absence Date Is in the Future",IF(J99="","Select Documentation Required",IF(AND(J99="Yes",OR(K99="",K99="Not Applicable")),"Select Documentation Category",IF(AND(J99="No",K99&lt;&gt;"",K99&lt;&gt;"Not Applicable"),"Category Conflicts with Not Required",IF(AND(I99&lt;&gt;"",I99&lt;G99),"Reported Date Precedes Absence",IF(AND(L99&lt;&gt;"",L99&lt;G99),"Due Date Precedes Absence",IF(AND(M99&lt;&gt;"",M99&lt;G99),"Received Date Precedes Absence",IF(O99="","Select Review Outcome",IF(AND(OR(O99="Excused",O99="Not Excused",O99="Withdrawn"),P99=""),"Missing Decision Date",IF(AND(O99="Pending",P99&lt;&gt;""),"Pending Record Has Decision Date",IF(Q99="","Select Follow-Up Needed",IF(AND(Q99="Yes",R99=""),"Missing Follow-Up Date","")))))))))))))))))))</f>
        <v/>
      </c>
    </row>
    <row r="100">
      <c r="A100" s="14" t="n"/>
      <c r="B100" s="14" t="n"/>
      <c r="C100" s="14" t="n"/>
      <c r="D100" s="14" t="n"/>
      <c r="E100" s="14" t="n"/>
      <c r="F100" s="14" t="n"/>
      <c r="G100" s="32" t="n"/>
      <c r="H100" s="16" t="n"/>
      <c r="I100" s="32" t="n"/>
      <c r="J100" s="14" t="n"/>
      <c r="K100" s="14" t="n"/>
      <c r="L100" s="32" t="n"/>
      <c r="M100" s="32" t="n"/>
      <c r="N100" s="14" t="n"/>
      <c r="O100" s="14" t="n"/>
      <c r="P100" s="32" t="n"/>
      <c r="Q100" s="14" t="n"/>
      <c r="R100" s="32" t="n"/>
      <c r="S100" s="17" t="n"/>
      <c r="T100" s="18">
        <f>IF(COUNTA(A100:S100)=0,"",IF(J100="No","Not Required",IF(J100&lt;&gt;"Yes","Needs Review",IF(M100&lt;&gt;"","Received",IF(L100="","Missing Due Date",IF(L100&lt;'Lists &amp; Settings'!$B$2,"Overdue",IF(L100&lt;='Lists &amp; Settings'!$B$2+7,"Due in 7 Days","Awaiting Documentation")))))))</f>
        <v/>
      </c>
      <c r="U100" s="18">
        <f>IF(COUNTA(A100:S100)=0,"",IF(J100="No","Not Required",IF(M100="","Open",IF(L100="","Due Date Missing",IF(M100&lt;=L100,"On Time","Late")))))</f>
        <v/>
      </c>
      <c r="V100" s="18">
        <f>IF(COUNTA(A100:S100)=0,"",IF(A100="","Missing Record ID",IF(COUNTIF($A$2:$A$201,A100)&gt;1,"Duplicate Record ID",IF(B100="","Missing Participant ID",IF(D100="","Missing Program",IF(F100="","Missing Attendance Event",IF(G100="","Missing Absence Date",IF(G100&gt;'Lists &amp; Settings'!$B$2,"Absence Date Is in the Future",IF(J100="","Select Documentation Required",IF(AND(J100="Yes",OR(K100="",K100="Not Applicable")),"Select Documentation Category",IF(AND(J100="No",K100&lt;&gt;"",K100&lt;&gt;"Not Applicable"),"Category Conflicts with Not Required",IF(AND(I100&lt;&gt;"",I100&lt;G100),"Reported Date Precedes Absence",IF(AND(L100&lt;&gt;"",L100&lt;G100),"Due Date Precedes Absence",IF(AND(M100&lt;&gt;"",M100&lt;G100),"Received Date Precedes Absence",IF(O100="","Select Review Outcome",IF(AND(OR(O100="Excused",O100="Not Excused",O100="Withdrawn"),P100=""),"Missing Decision Date",IF(AND(O100="Pending",P100&lt;&gt;""),"Pending Record Has Decision Date",IF(Q100="","Select Follow-Up Needed",IF(AND(Q100="Yes",R100=""),"Missing Follow-Up Date","")))))))))))))))))))</f>
        <v/>
      </c>
    </row>
    <row r="101">
      <c r="A101" s="19" t="n"/>
      <c r="B101" s="19" t="n"/>
      <c r="C101" s="19" t="n"/>
      <c r="D101" s="19" t="n"/>
      <c r="E101" s="19" t="n"/>
      <c r="F101" s="19" t="n"/>
      <c r="G101" s="33" t="n"/>
      <c r="H101" s="21" t="n"/>
      <c r="I101" s="33" t="n"/>
      <c r="J101" s="19" t="n"/>
      <c r="K101" s="19" t="n"/>
      <c r="L101" s="33" t="n"/>
      <c r="M101" s="33" t="n"/>
      <c r="N101" s="19" t="n"/>
      <c r="O101" s="19" t="n"/>
      <c r="P101" s="33" t="n"/>
      <c r="Q101" s="19" t="n"/>
      <c r="R101" s="33" t="n"/>
      <c r="S101" s="22" t="n"/>
      <c r="T101" s="18">
        <f>IF(COUNTA(A101:S101)=0,"",IF(J101="No","Not Required",IF(J101&lt;&gt;"Yes","Needs Review",IF(M101&lt;&gt;"","Received",IF(L101="","Missing Due Date",IF(L101&lt;'Lists &amp; Settings'!$B$2,"Overdue",IF(L101&lt;='Lists &amp; Settings'!$B$2+7,"Due in 7 Days","Awaiting Documentation")))))))</f>
        <v/>
      </c>
      <c r="U101" s="18">
        <f>IF(COUNTA(A101:S101)=0,"",IF(J101="No","Not Required",IF(M101="","Open",IF(L101="","Due Date Missing",IF(M101&lt;=L101,"On Time","Late")))))</f>
        <v/>
      </c>
      <c r="V101" s="18">
        <f>IF(COUNTA(A101:S101)=0,"",IF(A101="","Missing Record ID",IF(COUNTIF($A$2:$A$201,A101)&gt;1,"Duplicate Record ID",IF(B101="","Missing Participant ID",IF(D101="","Missing Program",IF(F101="","Missing Attendance Event",IF(G101="","Missing Absence Date",IF(G101&gt;'Lists &amp; Settings'!$B$2,"Absence Date Is in the Future",IF(J101="","Select Documentation Required",IF(AND(J101="Yes",OR(K101="",K101="Not Applicable")),"Select Documentation Category",IF(AND(J101="No",K101&lt;&gt;"",K101&lt;&gt;"Not Applicable"),"Category Conflicts with Not Required",IF(AND(I101&lt;&gt;"",I101&lt;G101),"Reported Date Precedes Absence",IF(AND(L101&lt;&gt;"",L101&lt;G101),"Due Date Precedes Absence",IF(AND(M101&lt;&gt;"",M101&lt;G101),"Received Date Precedes Absence",IF(O101="","Select Review Outcome",IF(AND(OR(O101="Excused",O101="Not Excused",O101="Withdrawn"),P101=""),"Missing Decision Date",IF(AND(O101="Pending",P101&lt;&gt;""),"Pending Record Has Decision Date",IF(Q101="","Select Follow-Up Needed",IF(AND(Q101="Yes",R101=""),"Missing Follow-Up Date","")))))))))))))))))))</f>
        <v/>
      </c>
    </row>
    <row r="102">
      <c r="A102" s="14" t="n"/>
      <c r="B102" s="14" t="n"/>
      <c r="C102" s="14" t="n"/>
      <c r="D102" s="14" t="n"/>
      <c r="E102" s="14" t="n"/>
      <c r="F102" s="14" t="n"/>
      <c r="G102" s="32" t="n"/>
      <c r="H102" s="16" t="n"/>
      <c r="I102" s="32" t="n"/>
      <c r="J102" s="14" t="n"/>
      <c r="K102" s="14" t="n"/>
      <c r="L102" s="32" t="n"/>
      <c r="M102" s="32" t="n"/>
      <c r="N102" s="14" t="n"/>
      <c r="O102" s="14" t="n"/>
      <c r="P102" s="32" t="n"/>
      <c r="Q102" s="14" t="n"/>
      <c r="R102" s="32" t="n"/>
      <c r="S102" s="17" t="n"/>
      <c r="T102" s="18">
        <f>IF(COUNTA(A102:S102)=0,"",IF(J102="No","Not Required",IF(J102&lt;&gt;"Yes","Needs Review",IF(M102&lt;&gt;"","Received",IF(L102="","Missing Due Date",IF(L102&lt;'Lists &amp; Settings'!$B$2,"Overdue",IF(L102&lt;='Lists &amp; Settings'!$B$2+7,"Due in 7 Days","Awaiting Documentation")))))))</f>
        <v/>
      </c>
      <c r="U102" s="18">
        <f>IF(COUNTA(A102:S102)=0,"",IF(J102="No","Not Required",IF(M102="","Open",IF(L102="","Due Date Missing",IF(M102&lt;=L102,"On Time","Late")))))</f>
        <v/>
      </c>
      <c r="V102" s="18">
        <f>IF(COUNTA(A102:S102)=0,"",IF(A102="","Missing Record ID",IF(COUNTIF($A$2:$A$201,A102)&gt;1,"Duplicate Record ID",IF(B102="","Missing Participant ID",IF(D102="","Missing Program",IF(F102="","Missing Attendance Event",IF(G102="","Missing Absence Date",IF(G102&gt;'Lists &amp; Settings'!$B$2,"Absence Date Is in the Future",IF(J102="","Select Documentation Required",IF(AND(J102="Yes",OR(K102="",K102="Not Applicable")),"Select Documentation Category",IF(AND(J102="No",K102&lt;&gt;"",K102&lt;&gt;"Not Applicable"),"Category Conflicts with Not Required",IF(AND(I102&lt;&gt;"",I102&lt;G102),"Reported Date Precedes Absence",IF(AND(L102&lt;&gt;"",L102&lt;G102),"Due Date Precedes Absence",IF(AND(M102&lt;&gt;"",M102&lt;G102),"Received Date Precedes Absence",IF(O102="","Select Review Outcome",IF(AND(OR(O102="Excused",O102="Not Excused",O102="Withdrawn"),P102=""),"Missing Decision Date",IF(AND(O102="Pending",P102&lt;&gt;""),"Pending Record Has Decision Date",IF(Q102="","Select Follow-Up Needed",IF(AND(Q102="Yes",R102=""),"Missing Follow-Up Date","")))))))))))))))))))</f>
        <v/>
      </c>
    </row>
    <row r="103">
      <c r="A103" s="19" t="n"/>
      <c r="B103" s="19" t="n"/>
      <c r="C103" s="19" t="n"/>
      <c r="D103" s="19" t="n"/>
      <c r="E103" s="19" t="n"/>
      <c r="F103" s="19" t="n"/>
      <c r="G103" s="33" t="n"/>
      <c r="H103" s="21" t="n"/>
      <c r="I103" s="33" t="n"/>
      <c r="J103" s="19" t="n"/>
      <c r="K103" s="19" t="n"/>
      <c r="L103" s="33" t="n"/>
      <c r="M103" s="33" t="n"/>
      <c r="N103" s="19" t="n"/>
      <c r="O103" s="19" t="n"/>
      <c r="P103" s="33" t="n"/>
      <c r="Q103" s="19" t="n"/>
      <c r="R103" s="33" t="n"/>
      <c r="S103" s="22" t="n"/>
      <c r="T103" s="18">
        <f>IF(COUNTA(A103:S103)=0,"",IF(J103="No","Not Required",IF(J103&lt;&gt;"Yes","Needs Review",IF(M103&lt;&gt;"","Received",IF(L103="","Missing Due Date",IF(L103&lt;'Lists &amp; Settings'!$B$2,"Overdue",IF(L103&lt;='Lists &amp; Settings'!$B$2+7,"Due in 7 Days","Awaiting Documentation")))))))</f>
        <v/>
      </c>
      <c r="U103" s="18">
        <f>IF(COUNTA(A103:S103)=0,"",IF(J103="No","Not Required",IF(M103="","Open",IF(L103="","Due Date Missing",IF(M103&lt;=L103,"On Time","Late")))))</f>
        <v/>
      </c>
      <c r="V103" s="18">
        <f>IF(COUNTA(A103:S103)=0,"",IF(A103="","Missing Record ID",IF(COUNTIF($A$2:$A$201,A103)&gt;1,"Duplicate Record ID",IF(B103="","Missing Participant ID",IF(D103="","Missing Program",IF(F103="","Missing Attendance Event",IF(G103="","Missing Absence Date",IF(G103&gt;'Lists &amp; Settings'!$B$2,"Absence Date Is in the Future",IF(J103="","Select Documentation Required",IF(AND(J103="Yes",OR(K103="",K103="Not Applicable")),"Select Documentation Category",IF(AND(J103="No",K103&lt;&gt;"",K103&lt;&gt;"Not Applicable"),"Category Conflicts with Not Required",IF(AND(I103&lt;&gt;"",I103&lt;G103),"Reported Date Precedes Absence",IF(AND(L103&lt;&gt;"",L103&lt;G103),"Due Date Precedes Absence",IF(AND(M103&lt;&gt;"",M103&lt;G103),"Received Date Precedes Absence",IF(O103="","Select Review Outcome",IF(AND(OR(O103="Excused",O103="Not Excused",O103="Withdrawn"),P103=""),"Missing Decision Date",IF(AND(O103="Pending",P103&lt;&gt;""),"Pending Record Has Decision Date",IF(Q103="","Select Follow-Up Needed",IF(AND(Q103="Yes",R103=""),"Missing Follow-Up Date","")))))))))))))))))))</f>
        <v/>
      </c>
    </row>
    <row r="104">
      <c r="A104" s="14" t="n"/>
      <c r="B104" s="14" t="n"/>
      <c r="C104" s="14" t="n"/>
      <c r="D104" s="14" t="n"/>
      <c r="E104" s="14" t="n"/>
      <c r="F104" s="14" t="n"/>
      <c r="G104" s="32" t="n"/>
      <c r="H104" s="16" t="n"/>
      <c r="I104" s="32" t="n"/>
      <c r="J104" s="14" t="n"/>
      <c r="K104" s="14" t="n"/>
      <c r="L104" s="32" t="n"/>
      <c r="M104" s="32" t="n"/>
      <c r="N104" s="14" t="n"/>
      <c r="O104" s="14" t="n"/>
      <c r="P104" s="32" t="n"/>
      <c r="Q104" s="14" t="n"/>
      <c r="R104" s="32" t="n"/>
      <c r="S104" s="17" t="n"/>
      <c r="T104" s="18">
        <f>IF(COUNTA(A104:S104)=0,"",IF(J104="No","Not Required",IF(J104&lt;&gt;"Yes","Needs Review",IF(M104&lt;&gt;"","Received",IF(L104="","Missing Due Date",IF(L104&lt;'Lists &amp; Settings'!$B$2,"Overdue",IF(L104&lt;='Lists &amp; Settings'!$B$2+7,"Due in 7 Days","Awaiting Documentation")))))))</f>
        <v/>
      </c>
      <c r="U104" s="18">
        <f>IF(COUNTA(A104:S104)=0,"",IF(J104="No","Not Required",IF(M104="","Open",IF(L104="","Due Date Missing",IF(M104&lt;=L104,"On Time","Late")))))</f>
        <v/>
      </c>
      <c r="V104" s="18">
        <f>IF(COUNTA(A104:S104)=0,"",IF(A104="","Missing Record ID",IF(COUNTIF($A$2:$A$201,A104)&gt;1,"Duplicate Record ID",IF(B104="","Missing Participant ID",IF(D104="","Missing Program",IF(F104="","Missing Attendance Event",IF(G104="","Missing Absence Date",IF(G104&gt;'Lists &amp; Settings'!$B$2,"Absence Date Is in the Future",IF(J104="","Select Documentation Required",IF(AND(J104="Yes",OR(K104="",K104="Not Applicable")),"Select Documentation Category",IF(AND(J104="No",K104&lt;&gt;"",K104&lt;&gt;"Not Applicable"),"Category Conflicts with Not Required",IF(AND(I104&lt;&gt;"",I104&lt;G104),"Reported Date Precedes Absence",IF(AND(L104&lt;&gt;"",L104&lt;G104),"Due Date Precedes Absence",IF(AND(M104&lt;&gt;"",M104&lt;G104),"Received Date Precedes Absence",IF(O104="","Select Review Outcome",IF(AND(OR(O104="Excused",O104="Not Excused",O104="Withdrawn"),P104=""),"Missing Decision Date",IF(AND(O104="Pending",P104&lt;&gt;""),"Pending Record Has Decision Date",IF(Q104="","Select Follow-Up Needed",IF(AND(Q104="Yes",R104=""),"Missing Follow-Up Date","")))))))))))))))))))</f>
        <v/>
      </c>
    </row>
    <row r="105">
      <c r="A105" s="19" t="n"/>
      <c r="B105" s="19" t="n"/>
      <c r="C105" s="19" t="n"/>
      <c r="D105" s="19" t="n"/>
      <c r="E105" s="19" t="n"/>
      <c r="F105" s="19" t="n"/>
      <c r="G105" s="33" t="n"/>
      <c r="H105" s="21" t="n"/>
      <c r="I105" s="33" t="n"/>
      <c r="J105" s="19" t="n"/>
      <c r="K105" s="19" t="n"/>
      <c r="L105" s="33" t="n"/>
      <c r="M105" s="33" t="n"/>
      <c r="N105" s="19" t="n"/>
      <c r="O105" s="19" t="n"/>
      <c r="P105" s="33" t="n"/>
      <c r="Q105" s="19" t="n"/>
      <c r="R105" s="33" t="n"/>
      <c r="S105" s="22" t="n"/>
      <c r="T105" s="18">
        <f>IF(COUNTA(A105:S105)=0,"",IF(J105="No","Not Required",IF(J105&lt;&gt;"Yes","Needs Review",IF(M105&lt;&gt;"","Received",IF(L105="","Missing Due Date",IF(L105&lt;'Lists &amp; Settings'!$B$2,"Overdue",IF(L105&lt;='Lists &amp; Settings'!$B$2+7,"Due in 7 Days","Awaiting Documentation")))))))</f>
        <v/>
      </c>
      <c r="U105" s="18">
        <f>IF(COUNTA(A105:S105)=0,"",IF(J105="No","Not Required",IF(M105="","Open",IF(L105="","Due Date Missing",IF(M105&lt;=L105,"On Time","Late")))))</f>
        <v/>
      </c>
      <c r="V105" s="18">
        <f>IF(COUNTA(A105:S105)=0,"",IF(A105="","Missing Record ID",IF(COUNTIF($A$2:$A$201,A105)&gt;1,"Duplicate Record ID",IF(B105="","Missing Participant ID",IF(D105="","Missing Program",IF(F105="","Missing Attendance Event",IF(G105="","Missing Absence Date",IF(G105&gt;'Lists &amp; Settings'!$B$2,"Absence Date Is in the Future",IF(J105="","Select Documentation Required",IF(AND(J105="Yes",OR(K105="",K105="Not Applicable")),"Select Documentation Category",IF(AND(J105="No",K105&lt;&gt;"",K105&lt;&gt;"Not Applicable"),"Category Conflicts with Not Required",IF(AND(I105&lt;&gt;"",I105&lt;G105),"Reported Date Precedes Absence",IF(AND(L105&lt;&gt;"",L105&lt;G105),"Due Date Precedes Absence",IF(AND(M105&lt;&gt;"",M105&lt;G105),"Received Date Precedes Absence",IF(O105="","Select Review Outcome",IF(AND(OR(O105="Excused",O105="Not Excused",O105="Withdrawn"),P105=""),"Missing Decision Date",IF(AND(O105="Pending",P105&lt;&gt;""),"Pending Record Has Decision Date",IF(Q105="","Select Follow-Up Needed",IF(AND(Q105="Yes",R105=""),"Missing Follow-Up Date","")))))))))))))))))))</f>
        <v/>
      </c>
    </row>
    <row r="106">
      <c r="A106" s="14" t="n"/>
      <c r="B106" s="14" t="n"/>
      <c r="C106" s="14" t="n"/>
      <c r="D106" s="14" t="n"/>
      <c r="E106" s="14" t="n"/>
      <c r="F106" s="14" t="n"/>
      <c r="G106" s="32" t="n"/>
      <c r="H106" s="16" t="n"/>
      <c r="I106" s="32" t="n"/>
      <c r="J106" s="14" t="n"/>
      <c r="K106" s="14" t="n"/>
      <c r="L106" s="32" t="n"/>
      <c r="M106" s="32" t="n"/>
      <c r="N106" s="14" t="n"/>
      <c r="O106" s="14" t="n"/>
      <c r="P106" s="32" t="n"/>
      <c r="Q106" s="14" t="n"/>
      <c r="R106" s="32" t="n"/>
      <c r="S106" s="17" t="n"/>
      <c r="T106" s="18">
        <f>IF(COUNTA(A106:S106)=0,"",IF(J106="No","Not Required",IF(J106&lt;&gt;"Yes","Needs Review",IF(M106&lt;&gt;"","Received",IF(L106="","Missing Due Date",IF(L106&lt;'Lists &amp; Settings'!$B$2,"Overdue",IF(L106&lt;='Lists &amp; Settings'!$B$2+7,"Due in 7 Days","Awaiting Documentation")))))))</f>
        <v/>
      </c>
      <c r="U106" s="18">
        <f>IF(COUNTA(A106:S106)=0,"",IF(J106="No","Not Required",IF(M106="","Open",IF(L106="","Due Date Missing",IF(M106&lt;=L106,"On Time","Late")))))</f>
        <v/>
      </c>
      <c r="V106" s="18">
        <f>IF(COUNTA(A106:S106)=0,"",IF(A106="","Missing Record ID",IF(COUNTIF($A$2:$A$201,A106)&gt;1,"Duplicate Record ID",IF(B106="","Missing Participant ID",IF(D106="","Missing Program",IF(F106="","Missing Attendance Event",IF(G106="","Missing Absence Date",IF(G106&gt;'Lists &amp; Settings'!$B$2,"Absence Date Is in the Future",IF(J106="","Select Documentation Required",IF(AND(J106="Yes",OR(K106="",K106="Not Applicable")),"Select Documentation Category",IF(AND(J106="No",K106&lt;&gt;"",K106&lt;&gt;"Not Applicable"),"Category Conflicts with Not Required",IF(AND(I106&lt;&gt;"",I106&lt;G106),"Reported Date Precedes Absence",IF(AND(L106&lt;&gt;"",L106&lt;G106),"Due Date Precedes Absence",IF(AND(M106&lt;&gt;"",M106&lt;G106),"Received Date Precedes Absence",IF(O106="","Select Review Outcome",IF(AND(OR(O106="Excused",O106="Not Excused",O106="Withdrawn"),P106=""),"Missing Decision Date",IF(AND(O106="Pending",P106&lt;&gt;""),"Pending Record Has Decision Date",IF(Q106="","Select Follow-Up Needed",IF(AND(Q106="Yes",R106=""),"Missing Follow-Up Date","")))))))))))))))))))</f>
        <v/>
      </c>
    </row>
    <row r="107">
      <c r="A107" s="19" t="n"/>
      <c r="B107" s="19" t="n"/>
      <c r="C107" s="19" t="n"/>
      <c r="D107" s="19" t="n"/>
      <c r="E107" s="19" t="n"/>
      <c r="F107" s="19" t="n"/>
      <c r="G107" s="33" t="n"/>
      <c r="H107" s="21" t="n"/>
      <c r="I107" s="33" t="n"/>
      <c r="J107" s="19" t="n"/>
      <c r="K107" s="19" t="n"/>
      <c r="L107" s="33" t="n"/>
      <c r="M107" s="33" t="n"/>
      <c r="N107" s="19" t="n"/>
      <c r="O107" s="19" t="n"/>
      <c r="P107" s="33" t="n"/>
      <c r="Q107" s="19" t="n"/>
      <c r="R107" s="33" t="n"/>
      <c r="S107" s="22" t="n"/>
      <c r="T107" s="18">
        <f>IF(COUNTA(A107:S107)=0,"",IF(J107="No","Not Required",IF(J107&lt;&gt;"Yes","Needs Review",IF(M107&lt;&gt;"","Received",IF(L107="","Missing Due Date",IF(L107&lt;'Lists &amp; Settings'!$B$2,"Overdue",IF(L107&lt;='Lists &amp; Settings'!$B$2+7,"Due in 7 Days","Awaiting Documentation")))))))</f>
        <v/>
      </c>
      <c r="U107" s="18">
        <f>IF(COUNTA(A107:S107)=0,"",IF(J107="No","Not Required",IF(M107="","Open",IF(L107="","Due Date Missing",IF(M107&lt;=L107,"On Time","Late")))))</f>
        <v/>
      </c>
      <c r="V107" s="18">
        <f>IF(COUNTA(A107:S107)=0,"",IF(A107="","Missing Record ID",IF(COUNTIF($A$2:$A$201,A107)&gt;1,"Duplicate Record ID",IF(B107="","Missing Participant ID",IF(D107="","Missing Program",IF(F107="","Missing Attendance Event",IF(G107="","Missing Absence Date",IF(G107&gt;'Lists &amp; Settings'!$B$2,"Absence Date Is in the Future",IF(J107="","Select Documentation Required",IF(AND(J107="Yes",OR(K107="",K107="Not Applicable")),"Select Documentation Category",IF(AND(J107="No",K107&lt;&gt;"",K107&lt;&gt;"Not Applicable"),"Category Conflicts with Not Required",IF(AND(I107&lt;&gt;"",I107&lt;G107),"Reported Date Precedes Absence",IF(AND(L107&lt;&gt;"",L107&lt;G107),"Due Date Precedes Absence",IF(AND(M107&lt;&gt;"",M107&lt;G107),"Received Date Precedes Absence",IF(O107="","Select Review Outcome",IF(AND(OR(O107="Excused",O107="Not Excused",O107="Withdrawn"),P107=""),"Missing Decision Date",IF(AND(O107="Pending",P107&lt;&gt;""),"Pending Record Has Decision Date",IF(Q107="","Select Follow-Up Needed",IF(AND(Q107="Yes",R107=""),"Missing Follow-Up Date","")))))))))))))))))))</f>
        <v/>
      </c>
    </row>
    <row r="108">
      <c r="A108" s="14" t="n"/>
      <c r="B108" s="14" t="n"/>
      <c r="C108" s="14" t="n"/>
      <c r="D108" s="14" t="n"/>
      <c r="E108" s="14" t="n"/>
      <c r="F108" s="14" t="n"/>
      <c r="G108" s="32" t="n"/>
      <c r="H108" s="16" t="n"/>
      <c r="I108" s="32" t="n"/>
      <c r="J108" s="14" t="n"/>
      <c r="K108" s="14" t="n"/>
      <c r="L108" s="32" t="n"/>
      <c r="M108" s="32" t="n"/>
      <c r="N108" s="14" t="n"/>
      <c r="O108" s="14" t="n"/>
      <c r="P108" s="32" t="n"/>
      <c r="Q108" s="14" t="n"/>
      <c r="R108" s="32" t="n"/>
      <c r="S108" s="17" t="n"/>
      <c r="T108" s="18">
        <f>IF(COUNTA(A108:S108)=0,"",IF(J108="No","Not Required",IF(J108&lt;&gt;"Yes","Needs Review",IF(M108&lt;&gt;"","Received",IF(L108="","Missing Due Date",IF(L108&lt;'Lists &amp; Settings'!$B$2,"Overdue",IF(L108&lt;='Lists &amp; Settings'!$B$2+7,"Due in 7 Days","Awaiting Documentation")))))))</f>
        <v/>
      </c>
      <c r="U108" s="18">
        <f>IF(COUNTA(A108:S108)=0,"",IF(J108="No","Not Required",IF(M108="","Open",IF(L108="","Due Date Missing",IF(M108&lt;=L108,"On Time","Late")))))</f>
        <v/>
      </c>
      <c r="V108" s="18">
        <f>IF(COUNTA(A108:S108)=0,"",IF(A108="","Missing Record ID",IF(COUNTIF($A$2:$A$201,A108)&gt;1,"Duplicate Record ID",IF(B108="","Missing Participant ID",IF(D108="","Missing Program",IF(F108="","Missing Attendance Event",IF(G108="","Missing Absence Date",IF(G108&gt;'Lists &amp; Settings'!$B$2,"Absence Date Is in the Future",IF(J108="","Select Documentation Required",IF(AND(J108="Yes",OR(K108="",K108="Not Applicable")),"Select Documentation Category",IF(AND(J108="No",K108&lt;&gt;"",K108&lt;&gt;"Not Applicable"),"Category Conflicts with Not Required",IF(AND(I108&lt;&gt;"",I108&lt;G108),"Reported Date Precedes Absence",IF(AND(L108&lt;&gt;"",L108&lt;G108),"Due Date Precedes Absence",IF(AND(M108&lt;&gt;"",M108&lt;G108),"Received Date Precedes Absence",IF(O108="","Select Review Outcome",IF(AND(OR(O108="Excused",O108="Not Excused",O108="Withdrawn"),P108=""),"Missing Decision Date",IF(AND(O108="Pending",P108&lt;&gt;""),"Pending Record Has Decision Date",IF(Q108="","Select Follow-Up Needed",IF(AND(Q108="Yes",R108=""),"Missing Follow-Up Date","")))))))))))))))))))</f>
        <v/>
      </c>
    </row>
    <row r="109">
      <c r="A109" s="19" t="n"/>
      <c r="B109" s="19" t="n"/>
      <c r="C109" s="19" t="n"/>
      <c r="D109" s="19" t="n"/>
      <c r="E109" s="19" t="n"/>
      <c r="F109" s="19" t="n"/>
      <c r="G109" s="33" t="n"/>
      <c r="H109" s="21" t="n"/>
      <c r="I109" s="33" t="n"/>
      <c r="J109" s="19" t="n"/>
      <c r="K109" s="19" t="n"/>
      <c r="L109" s="33" t="n"/>
      <c r="M109" s="33" t="n"/>
      <c r="N109" s="19" t="n"/>
      <c r="O109" s="19" t="n"/>
      <c r="P109" s="33" t="n"/>
      <c r="Q109" s="19" t="n"/>
      <c r="R109" s="33" t="n"/>
      <c r="S109" s="22" t="n"/>
      <c r="T109" s="18">
        <f>IF(COUNTA(A109:S109)=0,"",IF(J109="No","Not Required",IF(J109&lt;&gt;"Yes","Needs Review",IF(M109&lt;&gt;"","Received",IF(L109="","Missing Due Date",IF(L109&lt;'Lists &amp; Settings'!$B$2,"Overdue",IF(L109&lt;='Lists &amp; Settings'!$B$2+7,"Due in 7 Days","Awaiting Documentation")))))))</f>
        <v/>
      </c>
      <c r="U109" s="18">
        <f>IF(COUNTA(A109:S109)=0,"",IF(J109="No","Not Required",IF(M109="","Open",IF(L109="","Due Date Missing",IF(M109&lt;=L109,"On Time","Late")))))</f>
        <v/>
      </c>
      <c r="V109" s="18">
        <f>IF(COUNTA(A109:S109)=0,"",IF(A109="","Missing Record ID",IF(COUNTIF($A$2:$A$201,A109)&gt;1,"Duplicate Record ID",IF(B109="","Missing Participant ID",IF(D109="","Missing Program",IF(F109="","Missing Attendance Event",IF(G109="","Missing Absence Date",IF(G109&gt;'Lists &amp; Settings'!$B$2,"Absence Date Is in the Future",IF(J109="","Select Documentation Required",IF(AND(J109="Yes",OR(K109="",K109="Not Applicable")),"Select Documentation Category",IF(AND(J109="No",K109&lt;&gt;"",K109&lt;&gt;"Not Applicable"),"Category Conflicts with Not Required",IF(AND(I109&lt;&gt;"",I109&lt;G109),"Reported Date Precedes Absence",IF(AND(L109&lt;&gt;"",L109&lt;G109),"Due Date Precedes Absence",IF(AND(M109&lt;&gt;"",M109&lt;G109),"Received Date Precedes Absence",IF(O109="","Select Review Outcome",IF(AND(OR(O109="Excused",O109="Not Excused",O109="Withdrawn"),P109=""),"Missing Decision Date",IF(AND(O109="Pending",P109&lt;&gt;""),"Pending Record Has Decision Date",IF(Q109="","Select Follow-Up Needed",IF(AND(Q109="Yes",R109=""),"Missing Follow-Up Date","")))))))))))))))))))</f>
        <v/>
      </c>
    </row>
    <row r="110">
      <c r="A110" s="14" t="n"/>
      <c r="B110" s="14" t="n"/>
      <c r="C110" s="14" t="n"/>
      <c r="D110" s="14" t="n"/>
      <c r="E110" s="14" t="n"/>
      <c r="F110" s="14" t="n"/>
      <c r="G110" s="32" t="n"/>
      <c r="H110" s="16" t="n"/>
      <c r="I110" s="32" t="n"/>
      <c r="J110" s="14" t="n"/>
      <c r="K110" s="14" t="n"/>
      <c r="L110" s="32" t="n"/>
      <c r="M110" s="32" t="n"/>
      <c r="N110" s="14" t="n"/>
      <c r="O110" s="14" t="n"/>
      <c r="P110" s="32" t="n"/>
      <c r="Q110" s="14" t="n"/>
      <c r="R110" s="32" t="n"/>
      <c r="S110" s="17" t="n"/>
      <c r="T110" s="18">
        <f>IF(COUNTA(A110:S110)=0,"",IF(J110="No","Not Required",IF(J110&lt;&gt;"Yes","Needs Review",IF(M110&lt;&gt;"","Received",IF(L110="","Missing Due Date",IF(L110&lt;'Lists &amp; Settings'!$B$2,"Overdue",IF(L110&lt;='Lists &amp; Settings'!$B$2+7,"Due in 7 Days","Awaiting Documentation")))))))</f>
        <v/>
      </c>
      <c r="U110" s="18">
        <f>IF(COUNTA(A110:S110)=0,"",IF(J110="No","Not Required",IF(M110="","Open",IF(L110="","Due Date Missing",IF(M110&lt;=L110,"On Time","Late")))))</f>
        <v/>
      </c>
      <c r="V110" s="18">
        <f>IF(COUNTA(A110:S110)=0,"",IF(A110="","Missing Record ID",IF(COUNTIF($A$2:$A$201,A110)&gt;1,"Duplicate Record ID",IF(B110="","Missing Participant ID",IF(D110="","Missing Program",IF(F110="","Missing Attendance Event",IF(G110="","Missing Absence Date",IF(G110&gt;'Lists &amp; Settings'!$B$2,"Absence Date Is in the Future",IF(J110="","Select Documentation Required",IF(AND(J110="Yes",OR(K110="",K110="Not Applicable")),"Select Documentation Category",IF(AND(J110="No",K110&lt;&gt;"",K110&lt;&gt;"Not Applicable"),"Category Conflicts with Not Required",IF(AND(I110&lt;&gt;"",I110&lt;G110),"Reported Date Precedes Absence",IF(AND(L110&lt;&gt;"",L110&lt;G110),"Due Date Precedes Absence",IF(AND(M110&lt;&gt;"",M110&lt;G110),"Received Date Precedes Absence",IF(O110="","Select Review Outcome",IF(AND(OR(O110="Excused",O110="Not Excused",O110="Withdrawn"),P110=""),"Missing Decision Date",IF(AND(O110="Pending",P110&lt;&gt;""),"Pending Record Has Decision Date",IF(Q110="","Select Follow-Up Needed",IF(AND(Q110="Yes",R110=""),"Missing Follow-Up Date","")))))))))))))))))))</f>
        <v/>
      </c>
    </row>
    <row r="111">
      <c r="A111" s="19" t="n"/>
      <c r="B111" s="19" t="n"/>
      <c r="C111" s="19" t="n"/>
      <c r="D111" s="19" t="n"/>
      <c r="E111" s="19" t="n"/>
      <c r="F111" s="19" t="n"/>
      <c r="G111" s="33" t="n"/>
      <c r="H111" s="21" t="n"/>
      <c r="I111" s="33" t="n"/>
      <c r="J111" s="19" t="n"/>
      <c r="K111" s="19" t="n"/>
      <c r="L111" s="33" t="n"/>
      <c r="M111" s="33" t="n"/>
      <c r="N111" s="19" t="n"/>
      <c r="O111" s="19" t="n"/>
      <c r="P111" s="33" t="n"/>
      <c r="Q111" s="19" t="n"/>
      <c r="R111" s="33" t="n"/>
      <c r="S111" s="22" t="n"/>
      <c r="T111" s="18">
        <f>IF(COUNTA(A111:S111)=0,"",IF(J111="No","Not Required",IF(J111&lt;&gt;"Yes","Needs Review",IF(M111&lt;&gt;"","Received",IF(L111="","Missing Due Date",IF(L111&lt;'Lists &amp; Settings'!$B$2,"Overdue",IF(L111&lt;='Lists &amp; Settings'!$B$2+7,"Due in 7 Days","Awaiting Documentation")))))))</f>
        <v/>
      </c>
      <c r="U111" s="18">
        <f>IF(COUNTA(A111:S111)=0,"",IF(J111="No","Not Required",IF(M111="","Open",IF(L111="","Due Date Missing",IF(M111&lt;=L111,"On Time","Late")))))</f>
        <v/>
      </c>
      <c r="V111" s="18">
        <f>IF(COUNTA(A111:S111)=0,"",IF(A111="","Missing Record ID",IF(COUNTIF($A$2:$A$201,A111)&gt;1,"Duplicate Record ID",IF(B111="","Missing Participant ID",IF(D111="","Missing Program",IF(F111="","Missing Attendance Event",IF(G111="","Missing Absence Date",IF(G111&gt;'Lists &amp; Settings'!$B$2,"Absence Date Is in the Future",IF(J111="","Select Documentation Required",IF(AND(J111="Yes",OR(K111="",K111="Not Applicable")),"Select Documentation Category",IF(AND(J111="No",K111&lt;&gt;"",K111&lt;&gt;"Not Applicable"),"Category Conflicts with Not Required",IF(AND(I111&lt;&gt;"",I111&lt;G111),"Reported Date Precedes Absence",IF(AND(L111&lt;&gt;"",L111&lt;G111),"Due Date Precedes Absence",IF(AND(M111&lt;&gt;"",M111&lt;G111),"Received Date Precedes Absence",IF(O111="","Select Review Outcome",IF(AND(OR(O111="Excused",O111="Not Excused",O111="Withdrawn"),P111=""),"Missing Decision Date",IF(AND(O111="Pending",P111&lt;&gt;""),"Pending Record Has Decision Date",IF(Q111="","Select Follow-Up Needed",IF(AND(Q111="Yes",R111=""),"Missing Follow-Up Date","")))))))))))))))))))</f>
        <v/>
      </c>
    </row>
    <row r="112">
      <c r="A112" s="14" t="n"/>
      <c r="B112" s="14" t="n"/>
      <c r="C112" s="14" t="n"/>
      <c r="D112" s="14" t="n"/>
      <c r="E112" s="14" t="n"/>
      <c r="F112" s="14" t="n"/>
      <c r="G112" s="32" t="n"/>
      <c r="H112" s="16" t="n"/>
      <c r="I112" s="32" t="n"/>
      <c r="J112" s="14" t="n"/>
      <c r="K112" s="14" t="n"/>
      <c r="L112" s="32" t="n"/>
      <c r="M112" s="32" t="n"/>
      <c r="N112" s="14" t="n"/>
      <c r="O112" s="14" t="n"/>
      <c r="P112" s="32" t="n"/>
      <c r="Q112" s="14" t="n"/>
      <c r="R112" s="32" t="n"/>
      <c r="S112" s="17" t="n"/>
      <c r="T112" s="18">
        <f>IF(COUNTA(A112:S112)=0,"",IF(J112="No","Not Required",IF(J112&lt;&gt;"Yes","Needs Review",IF(M112&lt;&gt;"","Received",IF(L112="","Missing Due Date",IF(L112&lt;'Lists &amp; Settings'!$B$2,"Overdue",IF(L112&lt;='Lists &amp; Settings'!$B$2+7,"Due in 7 Days","Awaiting Documentation")))))))</f>
        <v/>
      </c>
      <c r="U112" s="18">
        <f>IF(COUNTA(A112:S112)=0,"",IF(J112="No","Not Required",IF(M112="","Open",IF(L112="","Due Date Missing",IF(M112&lt;=L112,"On Time","Late")))))</f>
        <v/>
      </c>
      <c r="V112" s="18">
        <f>IF(COUNTA(A112:S112)=0,"",IF(A112="","Missing Record ID",IF(COUNTIF($A$2:$A$201,A112)&gt;1,"Duplicate Record ID",IF(B112="","Missing Participant ID",IF(D112="","Missing Program",IF(F112="","Missing Attendance Event",IF(G112="","Missing Absence Date",IF(G112&gt;'Lists &amp; Settings'!$B$2,"Absence Date Is in the Future",IF(J112="","Select Documentation Required",IF(AND(J112="Yes",OR(K112="",K112="Not Applicable")),"Select Documentation Category",IF(AND(J112="No",K112&lt;&gt;"",K112&lt;&gt;"Not Applicable"),"Category Conflicts with Not Required",IF(AND(I112&lt;&gt;"",I112&lt;G112),"Reported Date Precedes Absence",IF(AND(L112&lt;&gt;"",L112&lt;G112),"Due Date Precedes Absence",IF(AND(M112&lt;&gt;"",M112&lt;G112),"Received Date Precedes Absence",IF(O112="","Select Review Outcome",IF(AND(OR(O112="Excused",O112="Not Excused",O112="Withdrawn"),P112=""),"Missing Decision Date",IF(AND(O112="Pending",P112&lt;&gt;""),"Pending Record Has Decision Date",IF(Q112="","Select Follow-Up Needed",IF(AND(Q112="Yes",R112=""),"Missing Follow-Up Date","")))))))))))))))))))</f>
        <v/>
      </c>
    </row>
    <row r="113">
      <c r="A113" s="19" t="n"/>
      <c r="B113" s="19" t="n"/>
      <c r="C113" s="19" t="n"/>
      <c r="D113" s="19" t="n"/>
      <c r="E113" s="19" t="n"/>
      <c r="F113" s="19" t="n"/>
      <c r="G113" s="33" t="n"/>
      <c r="H113" s="21" t="n"/>
      <c r="I113" s="33" t="n"/>
      <c r="J113" s="19" t="n"/>
      <c r="K113" s="19" t="n"/>
      <c r="L113" s="33" t="n"/>
      <c r="M113" s="33" t="n"/>
      <c r="N113" s="19" t="n"/>
      <c r="O113" s="19" t="n"/>
      <c r="P113" s="33" t="n"/>
      <c r="Q113" s="19" t="n"/>
      <c r="R113" s="33" t="n"/>
      <c r="S113" s="22" t="n"/>
      <c r="T113" s="18">
        <f>IF(COUNTA(A113:S113)=0,"",IF(J113="No","Not Required",IF(J113&lt;&gt;"Yes","Needs Review",IF(M113&lt;&gt;"","Received",IF(L113="","Missing Due Date",IF(L113&lt;'Lists &amp; Settings'!$B$2,"Overdue",IF(L113&lt;='Lists &amp; Settings'!$B$2+7,"Due in 7 Days","Awaiting Documentation")))))))</f>
        <v/>
      </c>
      <c r="U113" s="18">
        <f>IF(COUNTA(A113:S113)=0,"",IF(J113="No","Not Required",IF(M113="","Open",IF(L113="","Due Date Missing",IF(M113&lt;=L113,"On Time","Late")))))</f>
        <v/>
      </c>
      <c r="V113" s="18">
        <f>IF(COUNTA(A113:S113)=0,"",IF(A113="","Missing Record ID",IF(COUNTIF($A$2:$A$201,A113)&gt;1,"Duplicate Record ID",IF(B113="","Missing Participant ID",IF(D113="","Missing Program",IF(F113="","Missing Attendance Event",IF(G113="","Missing Absence Date",IF(G113&gt;'Lists &amp; Settings'!$B$2,"Absence Date Is in the Future",IF(J113="","Select Documentation Required",IF(AND(J113="Yes",OR(K113="",K113="Not Applicable")),"Select Documentation Category",IF(AND(J113="No",K113&lt;&gt;"",K113&lt;&gt;"Not Applicable"),"Category Conflicts with Not Required",IF(AND(I113&lt;&gt;"",I113&lt;G113),"Reported Date Precedes Absence",IF(AND(L113&lt;&gt;"",L113&lt;G113),"Due Date Precedes Absence",IF(AND(M113&lt;&gt;"",M113&lt;G113),"Received Date Precedes Absence",IF(O113="","Select Review Outcome",IF(AND(OR(O113="Excused",O113="Not Excused",O113="Withdrawn"),P113=""),"Missing Decision Date",IF(AND(O113="Pending",P113&lt;&gt;""),"Pending Record Has Decision Date",IF(Q113="","Select Follow-Up Needed",IF(AND(Q113="Yes",R113=""),"Missing Follow-Up Date","")))))))))))))))))))</f>
        <v/>
      </c>
    </row>
    <row r="114">
      <c r="A114" s="14" t="n"/>
      <c r="B114" s="14" t="n"/>
      <c r="C114" s="14" t="n"/>
      <c r="D114" s="14" t="n"/>
      <c r="E114" s="14" t="n"/>
      <c r="F114" s="14" t="n"/>
      <c r="G114" s="32" t="n"/>
      <c r="H114" s="16" t="n"/>
      <c r="I114" s="32" t="n"/>
      <c r="J114" s="14" t="n"/>
      <c r="K114" s="14" t="n"/>
      <c r="L114" s="32" t="n"/>
      <c r="M114" s="32" t="n"/>
      <c r="N114" s="14" t="n"/>
      <c r="O114" s="14" t="n"/>
      <c r="P114" s="32" t="n"/>
      <c r="Q114" s="14" t="n"/>
      <c r="R114" s="32" t="n"/>
      <c r="S114" s="17" t="n"/>
      <c r="T114" s="18">
        <f>IF(COUNTA(A114:S114)=0,"",IF(J114="No","Not Required",IF(J114&lt;&gt;"Yes","Needs Review",IF(M114&lt;&gt;"","Received",IF(L114="","Missing Due Date",IF(L114&lt;'Lists &amp; Settings'!$B$2,"Overdue",IF(L114&lt;='Lists &amp; Settings'!$B$2+7,"Due in 7 Days","Awaiting Documentation")))))))</f>
        <v/>
      </c>
      <c r="U114" s="18">
        <f>IF(COUNTA(A114:S114)=0,"",IF(J114="No","Not Required",IF(M114="","Open",IF(L114="","Due Date Missing",IF(M114&lt;=L114,"On Time","Late")))))</f>
        <v/>
      </c>
      <c r="V114" s="18">
        <f>IF(COUNTA(A114:S114)=0,"",IF(A114="","Missing Record ID",IF(COUNTIF($A$2:$A$201,A114)&gt;1,"Duplicate Record ID",IF(B114="","Missing Participant ID",IF(D114="","Missing Program",IF(F114="","Missing Attendance Event",IF(G114="","Missing Absence Date",IF(G114&gt;'Lists &amp; Settings'!$B$2,"Absence Date Is in the Future",IF(J114="","Select Documentation Required",IF(AND(J114="Yes",OR(K114="",K114="Not Applicable")),"Select Documentation Category",IF(AND(J114="No",K114&lt;&gt;"",K114&lt;&gt;"Not Applicable"),"Category Conflicts with Not Required",IF(AND(I114&lt;&gt;"",I114&lt;G114),"Reported Date Precedes Absence",IF(AND(L114&lt;&gt;"",L114&lt;G114),"Due Date Precedes Absence",IF(AND(M114&lt;&gt;"",M114&lt;G114),"Received Date Precedes Absence",IF(O114="","Select Review Outcome",IF(AND(OR(O114="Excused",O114="Not Excused",O114="Withdrawn"),P114=""),"Missing Decision Date",IF(AND(O114="Pending",P114&lt;&gt;""),"Pending Record Has Decision Date",IF(Q114="","Select Follow-Up Needed",IF(AND(Q114="Yes",R114=""),"Missing Follow-Up Date","")))))))))))))))))))</f>
        <v/>
      </c>
    </row>
    <row r="115">
      <c r="A115" s="19" t="n"/>
      <c r="B115" s="19" t="n"/>
      <c r="C115" s="19" t="n"/>
      <c r="D115" s="19" t="n"/>
      <c r="E115" s="19" t="n"/>
      <c r="F115" s="19" t="n"/>
      <c r="G115" s="33" t="n"/>
      <c r="H115" s="21" t="n"/>
      <c r="I115" s="33" t="n"/>
      <c r="J115" s="19" t="n"/>
      <c r="K115" s="19" t="n"/>
      <c r="L115" s="33" t="n"/>
      <c r="M115" s="33" t="n"/>
      <c r="N115" s="19" t="n"/>
      <c r="O115" s="19" t="n"/>
      <c r="P115" s="33" t="n"/>
      <c r="Q115" s="19" t="n"/>
      <c r="R115" s="33" t="n"/>
      <c r="S115" s="22" t="n"/>
      <c r="T115" s="18">
        <f>IF(COUNTA(A115:S115)=0,"",IF(J115="No","Not Required",IF(J115&lt;&gt;"Yes","Needs Review",IF(M115&lt;&gt;"","Received",IF(L115="","Missing Due Date",IF(L115&lt;'Lists &amp; Settings'!$B$2,"Overdue",IF(L115&lt;='Lists &amp; Settings'!$B$2+7,"Due in 7 Days","Awaiting Documentation")))))))</f>
        <v/>
      </c>
      <c r="U115" s="18">
        <f>IF(COUNTA(A115:S115)=0,"",IF(J115="No","Not Required",IF(M115="","Open",IF(L115="","Due Date Missing",IF(M115&lt;=L115,"On Time","Late")))))</f>
        <v/>
      </c>
      <c r="V115" s="18">
        <f>IF(COUNTA(A115:S115)=0,"",IF(A115="","Missing Record ID",IF(COUNTIF($A$2:$A$201,A115)&gt;1,"Duplicate Record ID",IF(B115="","Missing Participant ID",IF(D115="","Missing Program",IF(F115="","Missing Attendance Event",IF(G115="","Missing Absence Date",IF(G115&gt;'Lists &amp; Settings'!$B$2,"Absence Date Is in the Future",IF(J115="","Select Documentation Required",IF(AND(J115="Yes",OR(K115="",K115="Not Applicable")),"Select Documentation Category",IF(AND(J115="No",K115&lt;&gt;"",K115&lt;&gt;"Not Applicable"),"Category Conflicts with Not Required",IF(AND(I115&lt;&gt;"",I115&lt;G115),"Reported Date Precedes Absence",IF(AND(L115&lt;&gt;"",L115&lt;G115),"Due Date Precedes Absence",IF(AND(M115&lt;&gt;"",M115&lt;G115),"Received Date Precedes Absence",IF(O115="","Select Review Outcome",IF(AND(OR(O115="Excused",O115="Not Excused",O115="Withdrawn"),P115=""),"Missing Decision Date",IF(AND(O115="Pending",P115&lt;&gt;""),"Pending Record Has Decision Date",IF(Q115="","Select Follow-Up Needed",IF(AND(Q115="Yes",R115=""),"Missing Follow-Up Date","")))))))))))))))))))</f>
        <v/>
      </c>
    </row>
    <row r="116">
      <c r="A116" s="14" t="n"/>
      <c r="B116" s="14" t="n"/>
      <c r="C116" s="14" t="n"/>
      <c r="D116" s="14" t="n"/>
      <c r="E116" s="14" t="n"/>
      <c r="F116" s="14" t="n"/>
      <c r="G116" s="32" t="n"/>
      <c r="H116" s="16" t="n"/>
      <c r="I116" s="32" t="n"/>
      <c r="J116" s="14" t="n"/>
      <c r="K116" s="14" t="n"/>
      <c r="L116" s="32" t="n"/>
      <c r="M116" s="32" t="n"/>
      <c r="N116" s="14" t="n"/>
      <c r="O116" s="14" t="n"/>
      <c r="P116" s="32" t="n"/>
      <c r="Q116" s="14" t="n"/>
      <c r="R116" s="32" t="n"/>
      <c r="S116" s="17" t="n"/>
      <c r="T116" s="18">
        <f>IF(COUNTA(A116:S116)=0,"",IF(J116="No","Not Required",IF(J116&lt;&gt;"Yes","Needs Review",IF(M116&lt;&gt;"","Received",IF(L116="","Missing Due Date",IF(L116&lt;'Lists &amp; Settings'!$B$2,"Overdue",IF(L116&lt;='Lists &amp; Settings'!$B$2+7,"Due in 7 Days","Awaiting Documentation")))))))</f>
        <v/>
      </c>
      <c r="U116" s="18">
        <f>IF(COUNTA(A116:S116)=0,"",IF(J116="No","Not Required",IF(M116="","Open",IF(L116="","Due Date Missing",IF(M116&lt;=L116,"On Time","Late")))))</f>
        <v/>
      </c>
      <c r="V116" s="18">
        <f>IF(COUNTA(A116:S116)=0,"",IF(A116="","Missing Record ID",IF(COUNTIF($A$2:$A$201,A116)&gt;1,"Duplicate Record ID",IF(B116="","Missing Participant ID",IF(D116="","Missing Program",IF(F116="","Missing Attendance Event",IF(G116="","Missing Absence Date",IF(G116&gt;'Lists &amp; Settings'!$B$2,"Absence Date Is in the Future",IF(J116="","Select Documentation Required",IF(AND(J116="Yes",OR(K116="",K116="Not Applicable")),"Select Documentation Category",IF(AND(J116="No",K116&lt;&gt;"",K116&lt;&gt;"Not Applicable"),"Category Conflicts with Not Required",IF(AND(I116&lt;&gt;"",I116&lt;G116),"Reported Date Precedes Absence",IF(AND(L116&lt;&gt;"",L116&lt;G116),"Due Date Precedes Absence",IF(AND(M116&lt;&gt;"",M116&lt;G116),"Received Date Precedes Absence",IF(O116="","Select Review Outcome",IF(AND(OR(O116="Excused",O116="Not Excused",O116="Withdrawn"),P116=""),"Missing Decision Date",IF(AND(O116="Pending",P116&lt;&gt;""),"Pending Record Has Decision Date",IF(Q116="","Select Follow-Up Needed",IF(AND(Q116="Yes",R116=""),"Missing Follow-Up Date","")))))))))))))))))))</f>
        <v/>
      </c>
    </row>
    <row r="117">
      <c r="A117" s="19" t="n"/>
      <c r="B117" s="19" t="n"/>
      <c r="C117" s="19" t="n"/>
      <c r="D117" s="19" t="n"/>
      <c r="E117" s="19" t="n"/>
      <c r="F117" s="19" t="n"/>
      <c r="G117" s="33" t="n"/>
      <c r="H117" s="21" t="n"/>
      <c r="I117" s="33" t="n"/>
      <c r="J117" s="19" t="n"/>
      <c r="K117" s="19" t="n"/>
      <c r="L117" s="33" t="n"/>
      <c r="M117" s="33" t="n"/>
      <c r="N117" s="19" t="n"/>
      <c r="O117" s="19" t="n"/>
      <c r="P117" s="33" t="n"/>
      <c r="Q117" s="19" t="n"/>
      <c r="R117" s="33" t="n"/>
      <c r="S117" s="22" t="n"/>
      <c r="T117" s="18">
        <f>IF(COUNTA(A117:S117)=0,"",IF(J117="No","Not Required",IF(J117&lt;&gt;"Yes","Needs Review",IF(M117&lt;&gt;"","Received",IF(L117="","Missing Due Date",IF(L117&lt;'Lists &amp; Settings'!$B$2,"Overdue",IF(L117&lt;='Lists &amp; Settings'!$B$2+7,"Due in 7 Days","Awaiting Documentation")))))))</f>
        <v/>
      </c>
      <c r="U117" s="18">
        <f>IF(COUNTA(A117:S117)=0,"",IF(J117="No","Not Required",IF(M117="","Open",IF(L117="","Due Date Missing",IF(M117&lt;=L117,"On Time","Late")))))</f>
        <v/>
      </c>
      <c r="V117" s="18">
        <f>IF(COUNTA(A117:S117)=0,"",IF(A117="","Missing Record ID",IF(COUNTIF($A$2:$A$201,A117)&gt;1,"Duplicate Record ID",IF(B117="","Missing Participant ID",IF(D117="","Missing Program",IF(F117="","Missing Attendance Event",IF(G117="","Missing Absence Date",IF(G117&gt;'Lists &amp; Settings'!$B$2,"Absence Date Is in the Future",IF(J117="","Select Documentation Required",IF(AND(J117="Yes",OR(K117="",K117="Not Applicable")),"Select Documentation Category",IF(AND(J117="No",K117&lt;&gt;"",K117&lt;&gt;"Not Applicable"),"Category Conflicts with Not Required",IF(AND(I117&lt;&gt;"",I117&lt;G117),"Reported Date Precedes Absence",IF(AND(L117&lt;&gt;"",L117&lt;G117),"Due Date Precedes Absence",IF(AND(M117&lt;&gt;"",M117&lt;G117),"Received Date Precedes Absence",IF(O117="","Select Review Outcome",IF(AND(OR(O117="Excused",O117="Not Excused",O117="Withdrawn"),P117=""),"Missing Decision Date",IF(AND(O117="Pending",P117&lt;&gt;""),"Pending Record Has Decision Date",IF(Q117="","Select Follow-Up Needed",IF(AND(Q117="Yes",R117=""),"Missing Follow-Up Date","")))))))))))))))))))</f>
        <v/>
      </c>
    </row>
    <row r="118">
      <c r="A118" s="14" t="n"/>
      <c r="B118" s="14" t="n"/>
      <c r="C118" s="14" t="n"/>
      <c r="D118" s="14" t="n"/>
      <c r="E118" s="14" t="n"/>
      <c r="F118" s="14" t="n"/>
      <c r="G118" s="32" t="n"/>
      <c r="H118" s="16" t="n"/>
      <c r="I118" s="32" t="n"/>
      <c r="J118" s="14" t="n"/>
      <c r="K118" s="14" t="n"/>
      <c r="L118" s="32" t="n"/>
      <c r="M118" s="32" t="n"/>
      <c r="N118" s="14" t="n"/>
      <c r="O118" s="14" t="n"/>
      <c r="P118" s="32" t="n"/>
      <c r="Q118" s="14" t="n"/>
      <c r="R118" s="32" t="n"/>
      <c r="S118" s="17" t="n"/>
      <c r="T118" s="18">
        <f>IF(COUNTA(A118:S118)=0,"",IF(J118="No","Not Required",IF(J118&lt;&gt;"Yes","Needs Review",IF(M118&lt;&gt;"","Received",IF(L118="","Missing Due Date",IF(L118&lt;'Lists &amp; Settings'!$B$2,"Overdue",IF(L118&lt;='Lists &amp; Settings'!$B$2+7,"Due in 7 Days","Awaiting Documentation")))))))</f>
        <v/>
      </c>
      <c r="U118" s="18">
        <f>IF(COUNTA(A118:S118)=0,"",IF(J118="No","Not Required",IF(M118="","Open",IF(L118="","Due Date Missing",IF(M118&lt;=L118,"On Time","Late")))))</f>
        <v/>
      </c>
      <c r="V118" s="18">
        <f>IF(COUNTA(A118:S118)=0,"",IF(A118="","Missing Record ID",IF(COUNTIF($A$2:$A$201,A118)&gt;1,"Duplicate Record ID",IF(B118="","Missing Participant ID",IF(D118="","Missing Program",IF(F118="","Missing Attendance Event",IF(G118="","Missing Absence Date",IF(G118&gt;'Lists &amp; Settings'!$B$2,"Absence Date Is in the Future",IF(J118="","Select Documentation Required",IF(AND(J118="Yes",OR(K118="",K118="Not Applicable")),"Select Documentation Category",IF(AND(J118="No",K118&lt;&gt;"",K118&lt;&gt;"Not Applicable"),"Category Conflicts with Not Required",IF(AND(I118&lt;&gt;"",I118&lt;G118),"Reported Date Precedes Absence",IF(AND(L118&lt;&gt;"",L118&lt;G118),"Due Date Precedes Absence",IF(AND(M118&lt;&gt;"",M118&lt;G118),"Received Date Precedes Absence",IF(O118="","Select Review Outcome",IF(AND(OR(O118="Excused",O118="Not Excused",O118="Withdrawn"),P118=""),"Missing Decision Date",IF(AND(O118="Pending",P118&lt;&gt;""),"Pending Record Has Decision Date",IF(Q118="","Select Follow-Up Needed",IF(AND(Q118="Yes",R118=""),"Missing Follow-Up Date","")))))))))))))))))))</f>
        <v/>
      </c>
    </row>
    <row r="119">
      <c r="A119" s="19" t="n"/>
      <c r="B119" s="19" t="n"/>
      <c r="C119" s="19" t="n"/>
      <c r="D119" s="19" t="n"/>
      <c r="E119" s="19" t="n"/>
      <c r="F119" s="19" t="n"/>
      <c r="G119" s="33" t="n"/>
      <c r="H119" s="21" t="n"/>
      <c r="I119" s="33" t="n"/>
      <c r="J119" s="19" t="n"/>
      <c r="K119" s="19" t="n"/>
      <c r="L119" s="33" t="n"/>
      <c r="M119" s="33" t="n"/>
      <c r="N119" s="19" t="n"/>
      <c r="O119" s="19" t="n"/>
      <c r="P119" s="33" t="n"/>
      <c r="Q119" s="19" t="n"/>
      <c r="R119" s="33" t="n"/>
      <c r="S119" s="22" t="n"/>
      <c r="T119" s="18">
        <f>IF(COUNTA(A119:S119)=0,"",IF(J119="No","Not Required",IF(J119&lt;&gt;"Yes","Needs Review",IF(M119&lt;&gt;"","Received",IF(L119="","Missing Due Date",IF(L119&lt;'Lists &amp; Settings'!$B$2,"Overdue",IF(L119&lt;='Lists &amp; Settings'!$B$2+7,"Due in 7 Days","Awaiting Documentation")))))))</f>
        <v/>
      </c>
      <c r="U119" s="18">
        <f>IF(COUNTA(A119:S119)=0,"",IF(J119="No","Not Required",IF(M119="","Open",IF(L119="","Due Date Missing",IF(M119&lt;=L119,"On Time","Late")))))</f>
        <v/>
      </c>
      <c r="V119" s="18">
        <f>IF(COUNTA(A119:S119)=0,"",IF(A119="","Missing Record ID",IF(COUNTIF($A$2:$A$201,A119)&gt;1,"Duplicate Record ID",IF(B119="","Missing Participant ID",IF(D119="","Missing Program",IF(F119="","Missing Attendance Event",IF(G119="","Missing Absence Date",IF(G119&gt;'Lists &amp; Settings'!$B$2,"Absence Date Is in the Future",IF(J119="","Select Documentation Required",IF(AND(J119="Yes",OR(K119="",K119="Not Applicable")),"Select Documentation Category",IF(AND(J119="No",K119&lt;&gt;"",K119&lt;&gt;"Not Applicable"),"Category Conflicts with Not Required",IF(AND(I119&lt;&gt;"",I119&lt;G119),"Reported Date Precedes Absence",IF(AND(L119&lt;&gt;"",L119&lt;G119),"Due Date Precedes Absence",IF(AND(M119&lt;&gt;"",M119&lt;G119),"Received Date Precedes Absence",IF(O119="","Select Review Outcome",IF(AND(OR(O119="Excused",O119="Not Excused",O119="Withdrawn"),P119=""),"Missing Decision Date",IF(AND(O119="Pending",P119&lt;&gt;""),"Pending Record Has Decision Date",IF(Q119="","Select Follow-Up Needed",IF(AND(Q119="Yes",R119=""),"Missing Follow-Up Date","")))))))))))))))))))</f>
        <v/>
      </c>
    </row>
    <row r="120">
      <c r="A120" s="14" t="n"/>
      <c r="B120" s="14" t="n"/>
      <c r="C120" s="14" t="n"/>
      <c r="D120" s="14" t="n"/>
      <c r="E120" s="14" t="n"/>
      <c r="F120" s="14" t="n"/>
      <c r="G120" s="32" t="n"/>
      <c r="H120" s="16" t="n"/>
      <c r="I120" s="32" t="n"/>
      <c r="J120" s="14" t="n"/>
      <c r="K120" s="14" t="n"/>
      <c r="L120" s="32" t="n"/>
      <c r="M120" s="32" t="n"/>
      <c r="N120" s="14" t="n"/>
      <c r="O120" s="14" t="n"/>
      <c r="P120" s="32" t="n"/>
      <c r="Q120" s="14" t="n"/>
      <c r="R120" s="32" t="n"/>
      <c r="S120" s="17" t="n"/>
      <c r="T120" s="18">
        <f>IF(COUNTA(A120:S120)=0,"",IF(J120="No","Not Required",IF(J120&lt;&gt;"Yes","Needs Review",IF(M120&lt;&gt;"","Received",IF(L120="","Missing Due Date",IF(L120&lt;'Lists &amp; Settings'!$B$2,"Overdue",IF(L120&lt;='Lists &amp; Settings'!$B$2+7,"Due in 7 Days","Awaiting Documentation")))))))</f>
        <v/>
      </c>
      <c r="U120" s="18">
        <f>IF(COUNTA(A120:S120)=0,"",IF(J120="No","Not Required",IF(M120="","Open",IF(L120="","Due Date Missing",IF(M120&lt;=L120,"On Time","Late")))))</f>
        <v/>
      </c>
      <c r="V120" s="18">
        <f>IF(COUNTA(A120:S120)=0,"",IF(A120="","Missing Record ID",IF(COUNTIF($A$2:$A$201,A120)&gt;1,"Duplicate Record ID",IF(B120="","Missing Participant ID",IF(D120="","Missing Program",IF(F120="","Missing Attendance Event",IF(G120="","Missing Absence Date",IF(G120&gt;'Lists &amp; Settings'!$B$2,"Absence Date Is in the Future",IF(J120="","Select Documentation Required",IF(AND(J120="Yes",OR(K120="",K120="Not Applicable")),"Select Documentation Category",IF(AND(J120="No",K120&lt;&gt;"",K120&lt;&gt;"Not Applicable"),"Category Conflicts with Not Required",IF(AND(I120&lt;&gt;"",I120&lt;G120),"Reported Date Precedes Absence",IF(AND(L120&lt;&gt;"",L120&lt;G120),"Due Date Precedes Absence",IF(AND(M120&lt;&gt;"",M120&lt;G120),"Received Date Precedes Absence",IF(O120="","Select Review Outcome",IF(AND(OR(O120="Excused",O120="Not Excused",O120="Withdrawn"),P120=""),"Missing Decision Date",IF(AND(O120="Pending",P120&lt;&gt;""),"Pending Record Has Decision Date",IF(Q120="","Select Follow-Up Needed",IF(AND(Q120="Yes",R120=""),"Missing Follow-Up Date","")))))))))))))))))))</f>
        <v/>
      </c>
    </row>
    <row r="121">
      <c r="A121" s="19" t="n"/>
      <c r="B121" s="19" t="n"/>
      <c r="C121" s="19" t="n"/>
      <c r="D121" s="19" t="n"/>
      <c r="E121" s="19" t="n"/>
      <c r="F121" s="19" t="n"/>
      <c r="G121" s="33" t="n"/>
      <c r="H121" s="21" t="n"/>
      <c r="I121" s="33" t="n"/>
      <c r="J121" s="19" t="n"/>
      <c r="K121" s="19" t="n"/>
      <c r="L121" s="33" t="n"/>
      <c r="M121" s="33" t="n"/>
      <c r="N121" s="19" t="n"/>
      <c r="O121" s="19" t="n"/>
      <c r="P121" s="33" t="n"/>
      <c r="Q121" s="19" t="n"/>
      <c r="R121" s="33" t="n"/>
      <c r="S121" s="22" t="n"/>
      <c r="T121" s="18">
        <f>IF(COUNTA(A121:S121)=0,"",IF(J121="No","Not Required",IF(J121&lt;&gt;"Yes","Needs Review",IF(M121&lt;&gt;"","Received",IF(L121="","Missing Due Date",IF(L121&lt;'Lists &amp; Settings'!$B$2,"Overdue",IF(L121&lt;='Lists &amp; Settings'!$B$2+7,"Due in 7 Days","Awaiting Documentation")))))))</f>
        <v/>
      </c>
      <c r="U121" s="18">
        <f>IF(COUNTA(A121:S121)=0,"",IF(J121="No","Not Required",IF(M121="","Open",IF(L121="","Due Date Missing",IF(M121&lt;=L121,"On Time","Late")))))</f>
        <v/>
      </c>
      <c r="V121" s="18">
        <f>IF(COUNTA(A121:S121)=0,"",IF(A121="","Missing Record ID",IF(COUNTIF($A$2:$A$201,A121)&gt;1,"Duplicate Record ID",IF(B121="","Missing Participant ID",IF(D121="","Missing Program",IF(F121="","Missing Attendance Event",IF(G121="","Missing Absence Date",IF(G121&gt;'Lists &amp; Settings'!$B$2,"Absence Date Is in the Future",IF(J121="","Select Documentation Required",IF(AND(J121="Yes",OR(K121="",K121="Not Applicable")),"Select Documentation Category",IF(AND(J121="No",K121&lt;&gt;"",K121&lt;&gt;"Not Applicable"),"Category Conflicts with Not Required",IF(AND(I121&lt;&gt;"",I121&lt;G121),"Reported Date Precedes Absence",IF(AND(L121&lt;&gt;"",L121&lt;G121),"Due Date Precedes Absence",IF(AND(M121&lt;&gt;"",M121&lt;G121),"Received Date Precedes Absence",IF(O121="","Select Review Outcome",IF(AND(OR(O121="Excused",O121="Not Excused",O121="Withdrawn"),P121=""),"Missing Decision Date",IF(AND(O121="Pending",P121&lt;&gt;""),"Pending Record Has Decision Date",IF(Q121="","Select Follow-Up Needed",IF(AND(Q121="Yes",R121=""),"Missing Follow-Up Date","")))))))))))))))))))</f>
        <v/>
      </c>
    </row>
    <row r="122">
      <c r="A122" s="14" t="n"/>
      <c r="B122" s="14" t="n"/>
      <c r="C122" s="14" t="n"/>
      <c r="D122" s="14" t="n"/>
      <c r="E122" s="14" t="n"/>
      <c r="F122" s="14" t="n"/>
      <c r="G122" s="32" t="n"/>
      <c r="H122" s="16" t="n"/>
      <c r="I122" s="32" t="n"/>
      <c r="J122" s="14" t="n"/>
      <c r="K122" s="14" t="n"/>
      <c r="L122" s="32" t="n"/>
      <c r="M122" s="32" t="n"/>
      <c r="N122" s="14" t="n"/>
      <c r="O122" s="14" t="n"/>
      <c r="P122" s="32" t="n"/>
      <c r="Q122" s="14" t="n"/>
      <c r="R122" s="32" t="n"/>
      <c r="S122" s="17" t="n"/>
      <c r="T122" s="18">
        <f>IF(COUNTA(A122:S122)=0,"",IF(J122="No","Not Required",IF(J122&lt;&gt;"Yes","Needs Review",IF(M122&lt;&gt;"","Received",IF(L122="","Missing Due Date",IF(L122&lt;'Lists &amp; Settings'!$B$2,"Overdue",IF(L122&lt;='Lists &amp; Settings'!$B$2+7,"Due in 7 Days","Awaiting Documentation")))))))</f>
        <v/>
      </c>
      <c r="U122" s="18">
        <f>IF(COUNTA(A122:S122)=0,"",IF(J122="No","Not Required",IF(M122="","Open",IF(L122="","Due Date Missing",IF(M122&lt;=L122,"On Time","Late")))))</f>
        <v/>
      </c>
      <c r="V122" s="18">
        <f>IF(COUNTA(A122:S122)=0,"",IF(A122="","Missing Record ID",IF(COUNTIF($A$2:$A$201,A122)&gt;1,"Duplicate Record ID",IF(B122="","Missing Participant ID",IF(D122="","Missing Program",IF(F122="","Missing Attendance Event",IF(G122="","Missing Absence Date",IF(G122&gt;'Lists &amp; Settings'!$B$2,"Absence Date Is in the Future",IF(J122="","Select Documentation Required",IF(AND(J122="Yes",OR(K122="",K122="Not Applicable")),"Select Documentation Category",IF(AND(J122="No",K122&lt;&gt;"",K122&lt;&gt;"Not Applicable"),"Category Conflicts with Not Required",IF(AND(I122&lt;&gt;"",I122&lt;G122),"Reported Date Precedes Absence",IF(AND(L122&lt;&gt;"",L122&lt;G122),"Due Date Precedes Absence",IF(AND(M122&lt;&gt;"",M122&lt;G122),"Received Date Precedes Absence",IF(O122="","Select Review Outcome",IF(AND(OR(O122="Excused",O122="Not Excused",O122="Withdrawn"),P122=""),"Missing Decision Date",IF(AND(O122="Pending",P122&lt;&gt;""),"Pending Record Has Decision Date",IF(Q122="","Select Follow-Up Needed",IF(AND(Q122="Yes",R122=""),"Missing Follow-Up Date","")))))))))))))))))))</f>
        <v/>
      </c>
    </row>
    <row r="123">
      <c r="A123" s="19" t="n"/>
      <c r="B123" s="19" t="n"/>
      <c r="C123" s="19" t="n"/>
      <c r="D123" s="19" t="n"/>
      <c r="E123" s="19" t="n"/>
      <c r="F123" s="19" t="n"/>
      <c r="G123" s="33" t="n"/>
      <c r="H123" s="21" t="n"/>
      <c r="I123" s="33" t="n"/>
      <c r="J123" s="19" t="n"/>
      <c r="K123" s="19" t="n"/>
      <c r="L123" s="33" t="n"/>
      <c r="M123" s="33" t="n"/>
      <c r="N123" s="19" t="n"/>
      <c r="O123" s="19" t="n"/>
      <c r="P123" s="33" t="n"/>
      <c r="Q123" s="19" t="n"/>
      <c r="R123" s="33" t="n"/>
      <c r="S123" s="22" t="n"/>
      <c r="T123" s="18">
        <f>IF(COUNTA(A123:S123)=0,"",IF(J123="No","Not Required",IF(J123&lt;&gt;"Yes","Needs Review",IF(M123&lt;&gt;"","Received",IF(L123="","Missing Due Date",IF(L123&lt;'Lists &amp; Settings'!$B$2,"Overdue",IF(L123&lt;='Lists &amp; Settings'!$B$2+7,"Due in 7 Days","Awaiting Documentation")))))))</f>
        <v/>
      </c>
      <c r="U123" s="18">
        <f>IF(COUNTA(A123:S123)=0,"",IF(J123="No","Not Required",IF(M123="","Open",IF(L123="","Due Date Missing",IF(M123&lt;=L123,"On Time","Late")))))</f>
        <v/>
      </c>
      <c r="V123" s="18">
        <f>IF(COUNTA(A123:S123)=0,"",IF(A123="","Missing Record ID",IF(COUNTIF($A$2:$A$201,A123)&gt;1,"Duplicate Record ID",IF(B123="","Missing Participant ID",IF(D123="","Missing Program",IF(F123="","Missing Attendance Event",IF(G123="","Missing Absence Date",IF(G123&gt;'Lists &amp; Settings'!$B$2,"Absence Date Is in the Future",IF(J123="","Select Documentation Required",IF(AND(J123="Yes",OR(K123="",K123="Not Applicable")),"Select Documentation Category",IF(AND(J123="No",K123&lt;&gt;"",K123&lt;&gt;"Not Applicable"),"Category Conflicts with Not Required",IF(AND(I123&lt;&gt;"",I123&lt;G123),"Reported Date Precedes Absence",IF(AND(L123&lt;&gt;"",L123&lt;G123),"Due Date Precedes Absence",IF(AND(M123&lt;&gt;"",M123&lt;G123),"Received Date Precedes Absence",IF(O123="","Select Review Outcome",IF(AND(OR(O123="Excused",O123="Not Excused",O123="Withdrawn"),P123=""),"Missing Decision Date",IF(AND(O123="Pending",P123&lt;&gt;""),"Pending Record Has Decision Date",IF(Q123="","Select Follow-Up Needed",IF(AND(Q123="Yes",R123=""),"Missing Follow-Up Date","")))))))))))))))))))</f>
        <v/>
      </c>
    </row>
    <row r="124">
      <c r="A124" s="14" t="n"/>
      <c r="B124" s="14" t="n"/>
      <c r="C124" s="14" t="n"/>
      <c r="D124" s="14" t="n"/>
      <c r="E124" s="14" t="n"/>
      <c r="F124" s="14" t="n"/>
      <c r="G124" s="32" t="n"/>
      <c r="H124" s="16" t="n"/>
      <c r="I124" s="32" t="n"/>
      <c r="J124" s="14" t="n"/>
      <c r="K124" s="14" t="n"/>
      <c r="L124" s="32" t="n"/>
      <c r="M124" s="32" t="n"/>
      <c r="N124" s="14" t="n"/>
      <c r="O124" s="14" t="n"/>
      <c r="P124" s="32" t="n"/>
      <c r="Q124" s="14" t="n"/>
      <c r="R124" s="32" t="n"/>
      <c r="S124" s="17" t="n"/>
      <c r="T124" s="18">
        <f>IF(COUNTA(A124:S124)=0,"",IF(J124="No","Not Required",IF(J124&lt;&gt;"Yes","Needs Review",IF(M124&lt;&gt;"","Received",IF(L124="","Missing Due Date",IF(L124&lt;'Lists &amp; Settings'!$B$2,"Overdue",IF(L124&lt;='Lists &amp; Settings'!$B$2+7,"Due in 7 Days","Awaiting Documentation")))))))</f>
        <v/>
      </c>
      <c r="U124" s="18">
        <f>IF(COUNTA(A124:S124)=0,"",IF(J124="No","Not Required",IF(M124="","Open",IF(L124="","Due Date Missing",IF(M124&lt;=L124,"On Time","Late")))))</f>
        <v/>
      </c>
      <c r="V124" s="18">
        <f>IF(COUNTA(A124:S124)=0,"",IF(A124="","Missing Record ID",IF(COUNTIF($A$2:$A$201,A124)&gt;1,"Duplicate Record ID",IF(B124="","Missing Participant ID",IF(D124="","Missing Program",IF(F124="","Missing Attendance Event",IF(G124="","Missing Absence Date",IF(G124&gt;'Lists &amp; Settings'!$B$2,"Absence Date Is in the Future",IF(J124="","Select Documentation Required",IF(AND(J124="Yes",OR(K124="",K124="Not Applicable")),"Select Documentation Category",IF(AND(J124="No",K124&lt;&gt;"",K124&lt;&gt;"Not Applicable"),"Category Conflicts with Not Required",IF(AND(I124&lt;&gt;"",I124&lt;G124),"Reported Date Precedes Absence",IF(AND(L124&lt;&gt;"",L124&lt;G124),"Due Date Precedes Absence",IF(AND(M124&lt;&gt;"",M124&lt;G124),"Received Date Precedes Absence",IF(O124="","Select Review Outcome",IF(AND(OR(O124="Excused",O124="Not Excused",O124="Withdrawn"),P124=""),"Missing Decision Date",IF(AND(O124="Pending",P124&lt;&gt;""),"Pending Record Has Decision Date",IF(Q124="","Select Follow-Up Needed",IF(AND(Q124="Yes",R124=""),"Missing Follow-Up Date","")))))))))))))))))))</f>
        <v/>
      </c>
    </row>
    <row r="125">
      <c r="A125" s="19" t="n"/>
      <c r="B125" s="19" t="n"/>
      <c r="C125" s="19" t="n"/>
      <c r="D125" s="19" t="n"/>
      <c r="E125" s="19" t="n"/>
      <c r="F125" s="19" t="n"/>
      <c r="G125" s="33" t="n"/>
      <c r="H125" s="21" t="n"/>
      <c r="I125" s="33" t="n"/>
      <c r="J125" s="19" t="n"/>
      <c r="K125" s="19" t="n"/>
      <c r="L125" s="33" t="n"/>
      <c r="M125" s="33" t="n"/>
      <c r="N125" s="19" t="n"/>
      <c r="O125" s="19" t="n"/>
      <c r="P125" s="33" t="n"/>
      <c r="Q125" s="19" t="n"/>
      <c r="R125" s="33" t="n"/>
      <c r="S125" s="22" t="n"/>
      <c r="T125" s="18">
        <f>IF(COUNTA(A125:S125)=0,"",IF(J125="No","Not Required",IF(J125&lt;&gt;"Yes","Needs Review",IF(M125&lt;&gt;"","Received",IF(L125="","Missing Due Date",IF(L125&lt;'Lists &amp; Settings'!$B$2,"Overdue",IF(L125&lt;='Lists &amp; Settings'!$B$2+7,"Due in 7 Days","Awaiting Documentation")))))))</f>
        <v/>
      </c>
      <c r="U125" s="18">
        <f>IF(COUNTA(A125:S125)=0,"",IF(J125="No","Not Required",IF(M125="","Open",IF(L125="","Due Date Missing",IF(M125&lt;=L125,"On Time","Late")))))</f>
        <v/>
      </c>
      <c r="V125" s="18">
        <f>IF(COUNTA(A125:S125)=0,"",IF(A125="","Missing Record ID",IF(COUNTIF($A$2:$A$201,A125)&gt;1,"Duplicate Record ID",IF(B125="","Missing Participant ID",IF(D125="","Missing Program",IF(F125="","Missing Attendance Event",IF(G125="","Missing Absence Date",IF(G125&gt;'Lists &amp; Settings'!$B$2,"Absence Date Is in the Future",IF(J125="","Select Documentation Required",IF(AND(J125="Yes",OR(K125="",K125="Not Applicable")),"Select Documentation Category",IF(AND(J125="No",K125&lt;&gt;"",K125&lt;&gt;"Not Applicable"),"Category Conflicts with Not Required",IF(AND(I125&lt;&gt;"",I125&lt;G125),"Reported Date Precedes Absence",IF(AND(L125&lt;&gt;"",L125&lt;G125),"Due Date Precedes Absence",IF(AND(M125&lt;&gt;"",M125&lt;G125),"Received Date Precedes Absence",IF(O125="","Select Review Outcome",IF(AND(OR(O125="Excused",O125="Not Excused",O125="Withdrawn"),P125=""),"Missing Decision Date",IF(AND(O125="Pending",P125&lt;&gt;""),"Pending Record Has Decision Date",IF(Q125="","Select Follow-Up Needed",IF(AND(Q125="Yes",R125=""),"Missing Follow-Up Date","")))))))))))))))))))</f>
        <v/>
      </c>
    </row>
    <row r="126">
      <c r="A126" s="14" t="n"/>
      <c r="B126" s="14" t="n"/>
      <c r="C126" s="14" t="n"/>
      <c r="D126" s="14" t="n"/>
      <c r="E126" s="14" t="n"/>
      <c r="F126" s="14" t="n"/>
      <c r="G126" s="32" t="n"/>
      <c r="H126" s="16" t="n"/>
      <c r="I126" s="32" t="n"/>
      <c r="J126" s="14" t="n"/>
      <c r="K126" s="14" t="n"/>
      <c r="L126" s="32" t="n"/>
      <c r="M126" s="32" t="n"/>
      <c r="N126" s="14" t="n"/>
      <c r="O126" s="14" t="n"/>
      <c r="P126" s="32" t="n"/>
      <c r="Q126" s="14" t="n"/>
      <c r="R126" s="32" t="n"/>
      <c r="S126" s="17" t="n"/>
      <c r="T126" s="18">
        <f>IF(COUNTA(A126:S126)=0,"",IF(J126="No","Not Required",IF(J126&lt;&gt;"Yes","Needs Review",IF(M126&lt;&gt;"","Received",IF(L126="","Missing Due Date",IF(L126&lt;'Lists &amp; Settings'!$B$2,"Overdue",IF(L126&lt;='Lists &amp; Settings'!$B$2+7,"Due in 7 Days","Awaiting Documentation")))))))</f>
        <v/>
      </c>
      <c r="U126" s="18">
        <f>IF(COUNTA(A126:S126)=0,"",IF(J126="No","Not Required",IF(M126="","Open",IF(L126="","Due Date Missing",IF(M126&lt;=L126,"On Time","Late")))))</f>
        <v/>
      </c>
      <c r="V126" s="18">
        <f>IF(COUNTA(A126:S126)=0,"",IF(A126="","Missing Record ID",IF(COUNTIF($A$2:$A$201,A126)&gt;1,"Duplicate Record ID",IF(B126="","Missing Participant ID",IF(D126="","Missing Program",IF(F126="","Missing Attendance Event",IF(G126="","Missing Absence Date",IF(G126&gt;'Lists &amp; Settings'!$B$2,"Absence Date Is in the Future",IF(J126="","Select Documentation Required",IF(AND(J126="Yes",OR(K126="",K126="Not Applicable")),"Select Documentation Category",IF(AND(J126="No",K126&lt;&gt;"",K126&lt;&gt;"Not Applicable"),"Category Conflicts with Not Required",IF(AND(I126&lt;&gt;"",I126&lt;G126),"Reported Date Precedes Absence",IF(AND(L126&lt;&gt;"",L126&lt;G126),"Due Date Precedes Absence",IF(AND(M126&lt;&gt;"",M126&lt;G126),"Received Date Precedes Absence",IF(O126="","Select Review Outcome",IF(AND(OR(O126="Excused",O126="Not Excused",O126="Withdrawn"),P126=""),"Missing Decision Date",IF(AND(O126="Pending",P126&lt;&gt;""),"Pending Record Has Decision Date",IF(Q126="","Select Follow-Up Needed",IF(AND(Q126="Yes",R126=""),"Missing Follow-Up Date","")))))))))))))))))))</f>
        <v/>
      </c>
    </row>
    <row r="127">
      <c r="A127" s="19" t="n"/>
      <c r="B127" s="19" t="n"/>
      <c r="C127" s="19" t="n"/>
      <c r="D127" s="19" t="n"/>
      <c r="E127" s="19" t="n"/>
      <c r="F127" s="19" t="n"/>
      <c r="G127" s="33" t="n"/>
      <c r="H127" s="21" t="n"/>
      <c r="I127" s="33" t="n"/>
      <c r="J127" s="19" t="n"/>
      <c r="K127" s="19" t="n"/>
      <c r="L127" s="33" t="n"/>
      <c r="M127" s="33" t="n"/>
      <c r="N127" s="19" t="n"/>
      <c r="O127" s="19" t="n"/>
      <c r="P127" s="33" t="n"/>
      <c r="Q127" s="19" t="n"/>
      <c r="R127" s="33" t="n"/>
      <c r="S127" s="22" t="n"/>
      <c r="T127" s="18">
        <f>IF(COUNTA(A127:S127)=0,"",IF(J127="No","Not Required",IF(J127&lt;&gt;"Yes","Needs Review",IF(M127&lt;&gt;"","Received",IF(L127="","Missing Due Date",IF(L127&lt;'Lists &amp; Settings'!$B$2,"Overdue",IF(L127&lt;='Lists &amp; Settings'!$B$2+7,"Due in 7 Days","Awaiting Documentation")))))))</f>
        <v/>
      </c>
      <c r="U127" s="18">
        <f>IF(COUNTA(A127:S127)=0,"",IF(J127="No","Not Required",IF(M127="","Open",IF(L127="","Due Date Missing",IF(M127&lt;=L127,"On Time","Late")))))</f>
        <v/>
      </c>
      <c r="V127" s="18">
        <f>IF(COUNTA(A127:S127)=0,"",IF(A127="","Missing Record ID",IF(COUNTIF($A$2:$A$201,A127)&gt;1,"Duplicate Record ID",IF(B127="","Missing Participant ID",IF(D127="","Missing Program",IF(F127="","Missing Attendance Event",IF(G127="","Missing Absence Date",IF(G127&gt;'Lists &amp; Settings'!$B$2,"Absence Date Is in the Future",IF(J127="","Select Documentation Required",IF(AND(J127="Yes",OR(K127="",K127="Not Applicable")),"Select Documentation Category",IF(AND(J127="No",K127&lt;&gt;"",K127&lt;&gt;"Not Applicable"),"Category Conflicts with Not Required",IF(AND(I127&lt;&gt;"",I127&lt;G127),"Reported Date Precedes Absence",IF(AND(L127&lt;&gt;"",L127&lt;G127),"Due Date Precedes Absence",IF(AND(M127&lt;&gt;"",M127&lt;G127),"Received Date Precedes Absence",IF(O127="","Select Review Outcome",IF(AND(OR(O127="Excused",O127="Not Excused",O127="Withdrawn"),P127=""),"Missing Decision Date",IF(AND(O127="Pending",P127&lt;&gt;""),"Pending Record Has Decision Date",IF(Q127="","Select Follow-Up Needed",IF(AND(Q127="Yes",R127=""),"Missing Follow-Up Date","")))))))))))))))))))</f>
        <v/>
      </c>
    </row>
    <row r="128">
      <c r="A128" s="14" t="n"/>
      <c r="B128" s="14" t="n"/>
      <c r="C128" s="14" t="n"/>
      <c r="D128" s="14" t="n"/>
      <c r="E128" s="14" t="n"/>
      <c r="F128" s="14" t="n"/>
      <c r="G128" s="32" t="n"/>
      <c r="H128" s="16" t="n"/>
      <c r="I128" s="32" t="n"/>
      <c r="J128" s="14" t="n"/>
      <c r="K128" s="14" t="n"/>
      <c r="L128" s="32" t="n"/>
      <c r="M128" s="32" t="n"/>
      <c r="N128" s="14" t="n"/>
      <c r="O128" s="14" t="n"/>
      <c r="P128" s="32" t="n"/>
      <c r="Q128" s="14" t="n"/>
      <c r="R128" s="32" t="n"/>
      <c r="S128" s="17" t="n"/>
      <c r="T128" s="18">
        <f>IF(COUNTA(A128:S128)=0,"",IF(J128="No","Not Required",IF(J128&lt;&gt;"Yes","Needs Review",IF(M128&lt;&gt;"","Received",IF(L128="","Missing Due Date",IF(L128&lt;'Lists &amp; Settings'!$B$2,"Overdue",IF(L128&lt;='Lists &amp; Settings'!$B$2+7,"Due in 7 Days","Awaiting Documentation")))))))</f>
        <v/>
      </c>
      <c r="U128" s="18">
        <f>IF(COUNTA(A128:S128)=0,"",IF(J128="No","Not Required",IF(M128="","Open",IF(L128="","Due Date Missing",IF(M128&lt;=L128,"On Time","Late")))))</f>
        <v/>
      </c>
      <c r="V128" s="18">
        <f>IF(COUNTA(A128:S128)=0,"",IF(A128="","Missing Record ID",IF(COUNTIF($A$2:$A$201,A128)&gt;1,"Duplicate Record ID",IF(B128="","Missing Participant ID",IF(D128="","Missing Program",IF(F128="","Missing Attendance Event",IF(G128="","Missing Absence Date",IF(G128&gt;'Lists &amp; Settings'!$B$2,"Absence Date Is in the Future",IF(J128="","Select Documentation Required",IF(AND(J128="Yes",OR(K128="",K128="Not Applicable")),"Select Documentation Category",IF(AND(J128="No",K128&lt;&gt;"",K128&lt;&gt;"Not Applicable"),"Category Conflicts with Not Required",IF(AND(I128&lt;&gt;"",I128&lt;G128),"Reported Date Precedes Absence",IF(AND(L128&lt;&gt;"",L128&lt;G128),"Due Date Precedes Absence",IF(AND(M128&lt;&gt;"",M128&lt;G128),"Received Date Precedes Absence",IF(O128="","Select Review Outcome",IF(AND(OR(O128="Excused",O128="Not Excused",O128="Withdrawn"),P128=""),"Missing Decision Date",IF(AND(O128="Pending",P128&lt;&gt;""),"Pending Record Has Decision Date",IF(Q128="","Select Follow-Up Needed",IF(AND(Q128="Yes",R128=""),"Missing Follow-Up Date","")))))))))))))))))))</f>
        <v/>
      </c>
    </row>
    <row r="129">
      <c r="A129" s="19" t="n"/>
      <c r="B129" s="19" t="n"/>
      <c r="C129" s="19" t="n"/>
      <c r="D129" s="19" t="n"/>
      <c r="E129" s="19" t="n"/>
      <c r="F129" s="19" t="n"/>
      <c r="G129" s="33" t="n"/>
      <c r="H129" s="21" t="n"/>
      <c r="I129" s="33" t="n"/>
      <c r="J129" s="19" t="n"/>
      <c r="K129" s="19" t="n"/>
      <c r="L129" s="33" t="n"/>
      <c r="M129" s="33" t="n"/>
      <c r="N129" s="19" t="n"/>
      <c r="O129" s="19" t="n"/>
      <c r="P129" s="33" t="n"/>
      <c r="Q129" s="19" t="n"/>
      <c r="R129" s="33" t="n"/>
      <c r="S129" s="22" t="n"/>
      <c r="T129" s="18">
        <f>IF(COUNTA(A129:S129)=0,"",IF(J129="No","Not Required",IF(J129&lt;&gt;"Yes","Needs Review",IF(M129&lt;&gt;"","Received",IF(L129="","Missing Due Date",IF(L129&lt;'Lists &amp; Settings'!$B$2,"Overdue",IF(L129&lt;='Lists &amp; Settings'!$B$2+7,"Due in 7 Days","Awaiting Documentation")))))))</f>
        <v/>
      </c>
      <c r="U129" s="18">
        <f>IF(COUNTA(A129:S129)=0,"",IF(J129="No","Not Required",IF(M129="","Open",IF(L129="","Due Date Missing",IF(M129&lt;=L129,"On Time","Late")))))</f>
        <v/>
      </c>
      <c r="V129" s="18">
        <f>IF(COUNTA(A129:S129)=0,"",IF(A129="","Missing Record ID",IF(COUNTIF($A$2:$A$201,A129)&gt;1,"Duplicate Record ID",IF(B129="","Missing Participant ID",IF(D129="","Missing Program",IF(F129="","Missing Attendance Event",IF(G129="","Missing Absence Date",IF(G129&gt;'Lists &amp; Settings'!$B$2,"Absence Date Is in the Future",IF(J129="","Select Documentation Required",IF(AND(J129="Yes",OR(K129="",K129="Not Applicable")),"Select Documentation Category",IF(AND(J129="No",K129&lt;&gt;"",K129&lt;&gt;"Not Applicable"),"Category Conflicts with Not Required",IF(AND(I129&lt;&gt;"",I129&lt;G129),"Reported Date Precedes Absence",IF(AND(L129&lt;&gt;"",L129&lt;G129),"Due Date Precedes Absence",IF(AND(M129&lt;&gt;"",M129&lt;G129),"Received Date Precedes Absence",IF(O129="","Select Review Outcome",IF(AND(OR(O129="Excused",O129="Not Excused",O129="Withdrawn"),P129=""),"Missing Decision Date",IF(AND(O129="Pending",P129&lt;&gt;""),"Pending Record Has Decision Date",IF(Q129="","Select Follow-Up Needed",IF(AND(Q129="Yes",R129=""),"Missing Follow-Up Date","")))))))))))))))))))</f>
        <v/>
      </c>
    </row>
    <row r="130">
      <c r="A130" s="14" t="n"/>
      <c r="B130" s="14" t="n"/>
      <c r="C130" s="14" t="n"/>
      <c r="D130" s="14" t="n"/>
      <c r="E130" s="14" t="n"/>
      <c r="F130" s="14" t="n"/>
      <c r="G130" s="32" t="n"/>
      <c r="H130" s="16" t="n"/>
      <c r="I130" s="32" t="n"/>
      <c r="J130" s="14" t="n"/>
      <c r="K130" s="14" t="n"/>
      <c r="L130" s="32" t="n"/>
      <c r="M130" s="32" t="n"/>
      <c r="N130" s="14" t="n"/>
      <c r="O130" s="14" t="n"/>
      <c r="P130" s="32" t="n"/>
      <c r="Q130" s="14" t="n"/>
      <c r="R130" s="32" t="n"/>
      <c r="S130" s="17" t="n"/>
      <c r="T130" s="18">
        <f>IF(COUNTA(A130:S130)=0,"",IF(J130="No","Not Required",IF(J130&lt;&gt;"Yes","Needs Review",IF(M130&lt;&gt;"","Received",IF(L130="","Missing Due Date",IF(L130&lt;'Lists &amp; Settings'!$B$2,"Overdue",IF(L130&lt;='Lists &amp; Settings'!$B$2+7,"Due in 7 Days","Awaiting Documentation")))))))</f>
        <v/>
      </c>
      <c r="U130" s="18">
        <f>IF(COUNTA(A130:S130)=0,"",IF(J130="No","Not Required",IF(M130="","Open",IF(L130="","Due Date Missing",IF(M130&lt;=L130,"On Time","Late")))))</f>
        <v/>
      </c>
      <c r="V130" s="18">
        <f>IF(COUNTA(A130:S130)=0,"",IF(A130="","Missing Record ID",IF(COUNTIF($A$2:$A$201,A130)&gt;1,"Duplicate Record ID",IF(B130="","Missing Participant ID",IF(D130="","Missing Program",IF(F130="","Missing Attendance Event",IF(G130="","Missing Absence Date",IF(G130&gt;'Lists &amp; Settings'!$B$2,"Absence Date Is in the Future",IF(J130="","Select Documentation Required",IF(AND(J130="Yes",OR(K130="",K130="Not Applicable")),"Select Documentation Category",IF(AND(J130="No",K130&lt;&gt;"",K130&lt;&gt;"Not Applicable"),"Category Conflicts with Not Required",IF(AND(I130&lt;&gt;"",I130&lt;G130),"Reported Date Precedes Absence",IF(AND(L130&lt;&gt;"",L130&lt;G130),"Due Date Precedes Absence",IF(AND(M130&lt;&gt;"",M130&lt;G130),"Received Date Precedes Absence",IF(O130="","Select Review Outcome",IF(AND(OR(O130="Excused",O130="Not Excused",O130="Withdrawn"),P130=""),"Missing Decision Date",IF(AND(O130="Pending",P130&lt;&gt;""),"Pending Record Has Decision Date",IF(Q130="","Select Follow-Up Needed",IF(AND(Q130="Yes",R130=""),"Missing Follow-Up Date","")))))))))))))))))))</f>
        <v/>
      </c>
    </row>
    <row r="131">
      <c r="A131" s="19" t="n"/>
      <c r="B131" s="19" t="n"/>
      <c r="C131" s="19" t="n"/>
      <c r="D131" s="19" t="n"/>
      <c r="E131" s="19" t="n"/>
      <c r="F131" s="19" t="n"/>
      <c r="G131" s="33" t="n"/>
      <c r="H131" s="21" t="n"/>
      <c r="I131" s="33" t="n"/>
      <c r="J131" s="19" t="n"/>
      <c r="K131" s="19" t="n"/>
      <c r="L131" s="33" t="n"/>
      <c r="M131" s="33" t="n"/>
      <c r="N131" s="19" t="n"/>
      <c r="O131" s="19" t="n"/>
      <c r="P131" s="33" t="n"/>
      <c r="Q131" s="19" t="n"/>
      <c r="R131" s="33" t="n"/>
      <c r="S131" s="22" t="n"/>
      <c r="T131" s="18">
        <f>IF(COUNTA(A131:S131)=0,"",IF(J131="No","Not Required",IF(J131&lt;&gt;"Yes","Needs Review",IF(M131&lt;&gt;"","Received",IF(L131="","Missing Due Date",IF(L131&lt;'Lists &amp; Settings'!$B$2,"Overdue",IF(L131&lt;='Lists &amp; Settings'!$B$2+7,"Due in 7 Days","Awaiting Documentation")))))))</f>
        <v/>
      </c>
      <c r="U131" s="18">
        <f>IF(COUNTA(A131:S131)=0,"",IF(J131="No","Not Required",IF(M131="","Open",IF(L131="","Due Date Missing",IF(M131&lt;=L131,"On Time","Late")))))</f>
        <v/>
      </c>
      <c r="V131" s="18">
        <f>IF(COUNTA(A131:S131)=0,"",IF(A131="","Missing Record ID",IF(COUNTIF($A$2:$A$201,A131)&gt;1,"Duplicate Record ID",IF(B131="","Missing Participant ID",IF(D131="","Missing Program",IF(F131="","Missing Attendance Event",IF(G131="","Missing Absence Date",IF(G131&gt;'Lists &amp; Settings'!$B$2,"Absence Date Is in the Future",IF(J131="","Select Documentation Required",IF(AND(J131="Yes",OR(K131="",K131="Not Applicable")),"Select Documentation Category",IF(AND(J131="No",K131&lt;&gt;"",K131&lt;&gt;"Not Applicable"),"Category Conflicts with Not Required",IF(AND(I131&lt;&gt;"",I131&lt;G131),"Reported Date Precedes Absence",IF(AND(L131&lt;&gt;"",L131&lt;G131),"Due Date Precedes Absence",IF(AND(M131&lt;&gt;"",M131&lt;G131),"Received Date Precedes Absence",IF(O131="","Select Review Outcome",IF(AND(OR(O131="Excused",O131="Not Excused",O131="Withdrawn"),P131=""),"Missing Decision Date",IF(AND(O131="Pending",P131&lt;&gt;""),"Pending Record Has Decision Date",IF(Q131="","Select Follow-Up Needed",IF(AND(Q131="Yes",R131=""),"Missing Follow-Up Date","")))))))))))))))))))</f>
        <v/>
      </c>
    </row>
    <row r="132">
      <c r="A132" s="14" t="n"/>
      <c r="B132" s="14" t="n"/>
      <c r="C132" s="14" t="n"/>
      <c r="D132" s="14" t="n"/>
      <c r="E132" s="14" t="n"/>
      <c r="F132" s="14" t="n"/>
      <c r="G132" s="32" t="n"/>
      <c r="H132" s="16" t="n"/>
      <c r="I132" s="32" t="n"/>
      <c r="J132" s="14" t="n"/>
      <c r="K132" s="14" t="n"/>
      <c r="L132" s="32" t="n"/>
      <c r="M132" s="32" t="n"/>
      <c r="N132" s="14" t="n"/>
      <c r="O132" s="14" t="n"/>
      <c r="P132" s="32" t="n"/>
      <c r="Q132" s="14" t="n"/>
      <c r="R132" s="32" t="n"/>
      <c r="S132" s="17" t="n"/>
      <c r="T132" s="18">
        <f>IF(COUNTA(A132:S132)=0,"",IF(J132="No","Not Required",IF(J132&lt;&gt;"Yes","Needs Review",IF(M132&lt;&gt;"","Received",IF(L132="","Missing Due Date",IF(L132&lt;'Lists &amp; Settings'!$B$2,"Overdue",IF(L132&lt;='Lists &amp; Settings'!$B$2+7,"Due in 7 Days","Awaiting Documentation")))))))</f>
        <v/>
      </c>
      <c r="U132" s="18">
        <f>IF(COUNTA(A132:S132)=0,"",IF(J132="No","Not Required",IF(M132="","Open",IF(L132="","Due Date Missing",IF(M132&lt;=L132,"On Time","Late")))))</f>
        <v/>
      </c>
      <c r="V132" s="18">
        <f>IF(COUNTA(A132:S132)=0,"",IF(A132="","Missing Record ID",IF(COUNTIF($A$2:$A$201,A132)&gt;1,"Duplicate Record ID",IF(B132="","Missing Participant ID",IF(D132="","Missing Program",IF(F132="","Missing Attendance Event",IF(G132="","Missing Absence Date",IF(G132&gt;'Lists &amp; Settings'!$B$2,"Absence Date Is in the Future",IF(J132="","Select Documentation Required",IF(AND(J132="Yes",OR(K132="",K132="Not Applicable")),"Select Documentation Category",IF(AND(J132="No",K132&lt;&gt;"",K132&lt;&gt;"Not Applicable"),"Category Conflicts with Not Required",IF(AND(I132&lt;&gt;"",I132&lt;G132),"Reported Date Precedes Absence",IF(AND(L132&lt;&gt;"",L132&lt;G132),"Due Date Precedes Absence",IF(AND(M132&lt;&gt;"",M132&lt;G132),"Received Date Precedes Absence",IF(O132="","Select Review Outcome",IF(AND(OR(O132="Excused",O132="Not Excused",O132="Withdrawn"),P132=""),"Missing Decision Date",IF(AND(O132="Pending",P132&lt;&gt;""),"Pending Record Has Decision Date",IF(Q132="","Select Follow-Up Needed",IF(AND(Q132="Yes",R132=""),"Missing Follow-Up Date","")))))))))))))))))))</f>
        <v/>
      </c>
    </row>
    <row r="133">
      <c r="A133" s="19" t="n"/>
      <c r="B133" s="19" t="n"/>
      <c r="C133" s="19" t="n"/>
      <c r="D133" s="19" t="n"/>
      <c r="E133" s="19" t="n"/>
      <c r="F133" s="19" t="n"/>
      <c r="G133" s="33" t="n"/>
      <c r="H133" s="21" t="n"/>
      <c r="I133" s="33" t="n"/>
      <c r="J133" s="19" t="n"/>
      <c r="K133" s="19" t="n"/>
      <c r="L133" s="33" t="n"/>
      <c r="M133" s="33" t="n"/>
      <c r="N133" s="19" t="n"/>
      <c r="O133" s="19" t="n"/>
      <c r="P133" s="33" t="n"/>
      <c r="Q133" s="19" t="n"/>
      <c r="R133" s="33" t="n"/>
      <c r="S133" s="22" t="n"/>
      <c r="T133" s="18">
        <f>IF(COUNTA(A133:S133)=0,"",IF(J133="No","Not Required",IF(J133&lt;&gt;"Yes","Needs Review",IF(M133&lt;&gt;"","Received",IF(L133="","Missing Due Date",IF(L133&lt;'Lists &amp; Settings'!$B$2,"Overdue",IF(L133&lt;='Lists &amp; Settings'!$B$2+7,"Due in 7 Days","Awaiting Documentation")))))))</f>
        <v/>
      </c>
      <c r="U133" s="18">
        <f>IF(COUNTA(A133:S133)=0,"",IF(J133="No","Not Required",IF(M133="","Open",IF(L133="","Due Date Missing",IF(M133&lt;=L133,"On Time","Late")))))</f>
        <v/>
      </c>
      <c r="V133" s="18">
        <f>IF(COUNTA(A133:S133)=0,"",IF(A133="","Missing Record ID",IF(COUNTIF($A$2:$A$201,A133)&gt;1,"Duplicate Record ID",IF(B133="","Missing Participant ID",IF(D133="","Missing Program",IF(F133="","Missing Attendance Event",IF(G133="","Missing Absence Date",IF(G133&gt;'Lists &amp; Settings'!$B$2,"Absence Date Is in the Future",IF(J133="","Select Documentation Required",IF(AND(J133="Yes",OR(K133="",K133="Not Applicable")),"Select Documentation Category",IF(AND(J133="No",K133&lt;&gt;"",K133&lt;&gt;"Not Applicable"),"Category Conflicts with Not Required",IF(AND(I133&lt;&gt;"",I133&lt;G133),"Reported Date Precedes Absence",IF(AND(L133&lt;&gt;"",L133&lt;G133),"Due Date Precedes Absence",IF(AND(M133&lt;&gt;"",M133&lt;G133),"Received Date Precedes Absence",IF(O133="","Select Review Outcome",IF(AND(OR(O133="Excused",O133="Not Excused",O133="Withdrawn"),P133=""),"Missing Decision Date",IF(AND(O133="Pending",P133&lt;&gt;""),"Pending Record Has Decision Date",IF(Q133="","Select Follow-Up Needed",IF(AND(Q133="Yes",R133=""),"Missing Follow-Up Date","")))))))))))))))))))</f>
        <v/>
      </c>
    </row>
    <row r="134">
      <c r="A134" s="14" t="n"/>
      <c r="B134" s="14" t="n"/>
      <c r="C134" s="14" t="n"/>
      <c r="D134" s="14" t="n"/>
      <c r="E134" s="14" t="n"/>
      <c r="F134" s="14" t="n"/>
      <c r="G134" s="32" t="n"/>
      <c r="H134" s="16" t="n"/>
      <c r="I134" s="32" t="n"/>
      <c r="J134" s="14" t="n"/>
      <c r="K134" s="14" t="n"/>
      <c r="L134" s="32" t="n"/>
      <c r="M134" s="32" t="n"/>
      <c r="N134" s="14" t="n"/>
      <c r="O134" s="14" t="n"/>
      <c r="P134" s="32" t="n"/>
      <c r="Q134" s="14" t="n"/>
      <c r="R134" s="32" t="n"/>
      <c r="S134" s="17" t="n"/>
      <c r="T134" s="18">
        <f>IF(COUNTA(A134:S134)=0,"",IF(J134="No","Not Required",IF(J134&lt;&gt;"Yes","Needs Review",IF(M134&lt;&gt;"","Received",IF(L134="","Missing Due Date",IF(L134&lt;'Lists &amp; Settings'!$B$2,"Overdue",IF(L134&lt;='Lists &amp; Settings'!$B$2+7,"Due in 7 Days","Awaiting Documentation")))))))</f>
        <v/>
      </c>
      <c r="U134" s="18">
        <f>IF(COUNTA(A134:S134)=0,"",IF(J134="No","Not Required",IF(M134="","Open",IF(L134="","Due Date Missing",IF(M134&lt;=L134,"On Time","Late")))))</f>
        <v/>
      </c>
      <c r="V134" s="18">
        <f>IF(COUNTA(A134:S134)=0,"",IF(A134="","Missing Record ID",IF(COUNTIF($A$2:$A$201,A134)&gt;1,"Duplicate Record ID",IF(B134="","Missing Participant ID",IF(D134="","Missing Program",IF(F134="","Missing Attendance Event",IF(G134="","Missing Absence Date",IF(G134&gt;'Lists &amp; Settings'!$B$2,"Absence Date Is in the Future",IF(J134="","Select Documentation Required",IF(AND(J134="Yes",OR(K134="",K134="Not Applicable")),"Select Documentation Category",IF(AND(J134="No",K134&lt;&gt;"",K134&lt;&gt;"Not Applicable"),"Category Conflicts with Not Required",IF(AND(I134&lt;&gt;"",I134&lt;G134),"Reported Date Precedes Absence",IF(AND(L134&lt;&gt;"",L134&lt;G134),"Due Date Precedes Absence",IF(AND(M134&lt;&gt;"",M134&lt;G134),"Received Date Precedes Absence",IF(O134="","Select Review Outcome",IF(AND(OR(O134="Excused",O134="Not Excused",O134="Withdrawn"),P134=""),"Missing Decision Date",IF(AND(O134="Pending",P134&lt;&gt;""),"Pending Record Has Decision Date",IF(Q134="","Select Follow-Up Needed",IF(AND(Q134="Yes",R134=""),"Missing Follow-Up Date","")))))))))))))))))))</f>
        <v/>
      </c>
    </row>
    <row r="135">
      <c r="A135" s="19" t="n"/>
      <c r="B135" s="19" t="n"/>
      <c r="C135" s="19" t="n"/>
      <c r="D135" s="19" t="n"/>
      <c r="E135" s="19" t="n"/>
      <c r="F135" s="19" t="n"/>
      <c r="G135" s="33" t="n"/>
      <c r="H135" s="21" t="n"/>
      <c r="I135" s="33" t="n"/>
      <c r="J135" s="19" t="n"/>
      <c r="K135" s="19" t="n"/>
      <c r="L135" s="33" t="n"/>
      <c r="M135" s="33" t="n"/>
      <c r="N135" s="19" t="n"/>
      <c r="O135" s="19" t="n"/>
      <c r="P135" s="33" t="n"/>
      <c r="Q135" s="19" t="n"/>
      <c r="R135" s="33" t="n"/>
      <c r="S135" s="22" t="n"/>
      <c r="T135" s="18">
        <f>IF(COUNTA(A135:S135)=0,"",IF(J135="No","Not Required",IF(J135&lt;&gt;"Yes","Needs Review",IF(M135&lt;&gt;"","Received",IF(L135="","Missing Due Date",IF(L135&lt;'Lists &amp; Settings'!$B$2,"Overdue",IF(L135&lt;='Lists &amp; Settings'!$B$2+7,"Due in 7 Days","Awaiting Documentation")))))))</f>
        <v/>
      </c>
      <c r="U135" s="18">
        <f>IF(COUNTA(A135:S135)=0,"",IF(J135="No","Not Required",IF(M135="","Open",IF(L135="","Due Date Missing",IF(M135&lt;=L135,"On Time","Late")))))</f>
        <v/>
      </c>
      <c r="V135" s="18">
        <f>IF(COUNTA(A135:S135)=0,"",IF(A135="","Missing Record ID",IF(COUNTIF($A$2:$A$201,A135)&gt;1,"Duplicate Record ID",IF(B135="","Missing Participant ID",IF(D135="","Missing Program",IF(F135="","Missing Attendance Event",IF(G135="","Missing Absence Date",IF(G135&gt;'Lists &amp; Settings'!$B$2,"Absence Date Is in the Future",IF(J135="","Select Documentation Required",IF(AND(J135="Yes",OR(K135="",K135="Not Applicable")),"Select Documentation Category",IF(AND(J135="No",K135&lt;&gt;"",K135&lt;&gt;"Not Applicable"),"Category Conflicts with Not Required",IF(AND(I135&lt;&gt;"",I135&lt;G135),"Reported Date Precedes Absence",IF(AND(L135&lt;&gt;"",L135&lt;G135),"Due Date Precedes Absence",IF(AND(M135&lt;&gt;"",M135&lt;G135),"Received Date Precedes Absence",IF(O135="","Select Review Outcome",IF(AND(OR(O135="Excused",O135="Not Excused",O135="Withdrawn"),P135=""),"Missing Decision Date",IF(AND(O135="Pending",P135&lt;&gt;""),"Pending Record Has Decision Date",IF(Q135="","Select Follow-Up Needed",IF(AND(Q135="Yes",R135=""),"Missing Follow-Up Date","")))))))))))))))))))</f>
        <v/>
      </c>
    </row>
    <row r="136">
      <c r="A136" s="14" t="n"/>
      <c r="B136" s="14" t="n"/>
      <c r="C136" s="14" t="n"/>
      <c r="D136" s="14" t="n"/>
      <c r="E136" s="14" t="n"/>
      <c r="F136" s="14" t="n"/>
      <c r="G136" s="32" t="n"/>
      <c r="H136" s="16" t="n"/>
      <c r="I136" s="32" t="n"/>
      <c r="J136" s="14" t="n"/>
      <c r="K136" s="14" t="n"/>
      <c r="L136" s="32" t="n"/>
      <c r="M136" s="32" t="n"/>
      <c r="N136" s="14" t="n"/>
      <c r="O136" s="14" t="n"/>
      <c r="P136" s="32" t="n"/>
      <c r="Q136" s="14" t="n"/>
      <c r="R136" s="32" t="n"/>
      <c r="S136" s="17" t="n"/>
      <c r="T136" s="18">
        <f>IF(COUNTA(A136:S136)=0,"",IF(J136="No","Not Required",IF(J136&lt;&gt;"Yes","Needs Review",IF(M136&lt;&gt;"","Received",IF(L136="","Missing Due Date",IF(L136&lt;'Lists &amp; Settings'!$B$2,"Overdue",IF(L136&lt;='Lists &amp; Settings'!$B$2+7,"Due in 7 Days","Awaiting Documentation")))))))</f>
        <v/>
      </c>
      <c r="U136" s="18">
        <f>IF(COUNTA(A136:S136)=0,"",IF(J136="No","Not Required",IF(M136="","Open",IF(L136="","Due Date Missing",IF(M136&lt;=L136,"On Time","Late")))))</f>
        <v/>
      </c>
      <c r="V136" s="18">
        <f>IF(COUNTA(A136:S136)=0,"",IF(A136="","Missing Record ID",IF(COUNTIF($A$2:$A$201,A136)&gt;1,"Duplicate Record ID",IF(B136="","Missing Participant ID",IF(D136="","Missing Program",IF(F136="","Missing Attendance Event",IF(G136="","Missing Absence Date",IF(G136&gt;'Lists &amp; Settings'!$B$2,"Absence Date Is in the Future",IF(J136="","Select Documentation Required",IF(AND(J136="Yes",OR(K136="",K136="Not Applicable")),"Select Documentation Category",IF(AND(J136="No",K136&lt;&gt;"",K136&lt;&gt;"Not Applicable"),"Category Conflicts with Not Required",IF(AND(I136&lt;&gt;"",I136&lt;G136),"Reported Date Precedes Absence",IF(AND(L136&lt;&gt;"",L136&lt;G136),"Due Date Precedes Absence",IF(AND(M136&lt;&gt;"",M136&lt;G136),"Received Date Precedes Absence",IF(O136="","Select Review Outcome",IF(AND(OR(O136="Excused",O136="Not Excused",O136="Withdrawn"),P136=""),"Missing Decision Date",IF(AND(O136="Pending",P136&lt;&gt;""),"Pending Record Has Decision Date",IF(Q136="","Select Follow-Up Needed",IF(AND(Q136="Yes",R136=""),"Missing Follow-Up Date","")))))))))))))))))))</f>
        <v/>
      </c>
    </row>
    <row r="137">
      <c r="A137" s="19" t="n"/>
      <c r="B137" s="19" t="n"/>
      <c r="C137" s="19" t="n"/>
      <c r="D137" s="19" t="n"/>
      <c r="E137" s="19" t="n"/>
      <c r="F137" s="19" t="n"/>
      <c r="G137" s="33" t="n"/>
      <c r="H137" s="21" t="n"/>
      <c r="I137" s="33" t="n"/>
      <c r="J137" s="19" t="n"/>
      <c r="K137" s="19" t="n"/>
      <c r="L137" s="33" t="n"/>
      <c r="M137" s="33" t="n"/>
      <c r="N137" s="19" t="n"/>
      <c r="O137" s="19" t="n"/>
      <c r="P137" s="33" t="n"/>
      <c r="Q137" s="19" t="n"/>
      <c r="R137" s="33" t="n"/>
      <c r="S137" s="22" t="n"/>
      <c r="T137" s="18">
        <f>IF(COUNTA(A137:S137)=0,"",IF(J137="No","Not Required",IF(J137&lt;&gt;"Yes","Needs Review",IF(M137&lt;&gt;"","Received",IF(L137="","Missing Due Date",IF(L137&lt;'Lists &amp; Settings'!$B$2,"Overdue",IF(L137&lt;='Lists &amp; Settings'!$B$2+7,"Due in 7 Days","Awaiting Documentation")))))))</f>
        <v/>
      </c>
      <c r="U137" s="18">
        <f>IF(COUNTA(A137:S137)=0,"",IF(J137="No","Not Required",IF(M137="","Open",IF(L137="","Due Date Missing",IF(M137&lt;=L137,"On Time","Late")))))</f>
        <v/>
      </c>
      <c r="V137" s="18">
        <f>IF(COUNTA(A137:S137)=0,"",IF(A137="","Missing Record ID",IF(COUNTIF($A$2:$A$201,A137)&gt;1,"Duplicate Record ID",IF(B137="","Missing Participant ID",IF(D137="","Missing Program",IF(F137="","Missing Attendance Event",IF(G137="","Missing Absence Date",IF(G137&gt;'Lists &amp; Settings'!$B$2,"Absence Date Is in the Future",IF(J137="","Select Documentation Required",IF(AND(J137="Yes",OR(K137="",K137="Not Applicable")),"Select Documentation Category",IF(AND(J137="No",K137&lt;&gt;"",K137&lt;&gt;"Not Applicable"),"Category Conflicts with Not Required",IF(AND(I137&lt;&gt;"",I137&lt;G137),"Reported Date Precedes Absence",IF(AND(L137&lt;&gt;"",L137&lt;G137),"Due Date Precedes Absence",IF(AND(M137&lt;&gt;"",M137&lt;G137),"Received Date Precedes Absence",IF(O137="","Select Review Outcome",IF(AND(OR(O137="Excused",O137="Not Excused",O137="Withdrawn"),P137=""),"Missing Decision Date",IF(AND(O137="Pending",P137&lt;&gt;""),"Pending Record Has Decision Date",IF(Q137="","Select Follow-Up Needed",IF(AND(Q137="Yes",R137=""),"Missing Follow-Up Date","")))))))))))))))))))</f>
        <v/>
      </c>
    </row>
    <row r="138">
      <c r="A138" s="14" t="n"/>
      <c r="B138" s="14" t="n"/>
      <c r="C138" s="14" t="n"/>
      <c r="D138" s="14" t="n"/>
      <c r="E138" s="14" t="n"/>
      <c r="F138" s="14" t="n"/>
      <c r="G138" s="32" t="n"/>
      <c r="H138" s="16" t="n"/>
      <c r="I138" s="32" t="n"/>
      <c r="J138" s="14" t="n"/>
      <c r="K138" s="14" t="n"/>
      <c r="L138" s="32" t="n"/>
      <c r="M138" s="32" t="n"/>
      <c r="N138" s="14" t="n"/>
      <c r="O138" s="14" t="n"/>
      <c r="P138" s="32" t="n"/>
      <c r="Q138" s="14" t="n"/>
      <c r="R138" s="32" t="n"/>
      <c r="S138" s="17" t="n"/>
      <c r="T138" s="18">
        <f>IF(COUNTA(A138:S138)=0,"",IF(J138="No","Not Required",IF(J138&lt;&gt;"Yes","Needs Review",IF(M138&lt;&gt;"","Received",IF(L138="","Missing Due Date",IF(L138&lt;'Lists &amp; Settings'!$B$2,"Overdue",IF(L138&lt;='Lists &amp; Settings'!$B$2+7,"Due in 7 Days","Awaiting Documentation")))))))</f>
        <v/>
      </c>
      <c r="U138" s="18">
        <f>IF(COUNTA(A138:S138)=0,"",IF(J138="No","Not Required",IF(M138="","Open",IF(L138="","Due Date Missing",IF(M138&lt;=L138,"On Time","Late")))))</f>
        <v/>
      </c>
      <c r="V138" s="18">
        <f>IF(COUNTA(A138:S138)=0,"",IF(A138="","Missing Record ID",IF(COUNTIF($A$2:$A$201,A138)&gt;1,"Duplicate Record ID",IF(B138="","Missing Participant ID",IF(D138="","Missing Program",IF(F138="","Missing Attendance Event",IF(G138="","Missing Absence Date",IF(G138&gt;'Lists &amp; Settings'!$B$2,"Absence Date Is in the Future",IF(J138="","Select Documentation Required",IF(AND(J138="Yes",OR(K138="",K138="Not Applicable")),"Select Documentation Category",IF(AND(J138="No",K138&lt;&gt;"",K138&lt;&gt;"Not Applicable"),"Category Conflicts with Not Required",IF(AND(I138&lt;&gt;"",I138&lt;G138),"Reported Date Precedes Absence",IF(AND(L138&lt;&gt;"",L138&lt;G138),"Due Date Precedes Absence",IF(AND(M138&lt;&gt;"",M138&lt;G138),"Received Date Precedes Absence",IF(O138="","Select Review Outcome",IF(AND(OR(O138="Excused",O138="Not Excused",O138="Withdrawn"),P138=""),"Missing Decision Date",IF(AND(O138="Pending",P138&lt;&gt;""),"Pending Record Has Decision Date",IF(Q138="","Select Follow-Up Needed",IF(AND(Q138="Yes",R138=""),"Missing Follow-Up Date","")))))))))))))))))))</f>
        <v/>
      </c>
    </row>
    <row r="139">
      <c r="A139" s="19" t="n"/>
      <c r="B139" s="19" t="n"/>
      <c r="C139" s="19" t="n"/>
      <c r="D139" s="19" t="n"/>
      <c r="E139" s="19" t="n"/>
      <c r="F139" s="19" t="n"/>
      <c r="G139" s="33" t="n"/>
      <c r="H139" s="21" t="n"/>
      <c r="I139" s="33" t="n"/>
      <c r="J139" s="19" t="n"/>
      <c r="K139" s="19" t="n"/>
      <c r="L139" s="33" t="n"/>
      <c r="M139" s="33" t="n"/>
      <c r="N139" s="19" t="n"/>
      <c r="O139" s="19" t="n"/>
      <c r="P139" s="33" t="n"/>
      <c r="Q139" s="19" t="n"/>
      <c r="R139" s="33" t="n"/>
      <c r="S139" s="22" t="n"/>
      <c r="T139" s="18">
        <f>IF(COUNTA(A139:S139)=0,"",IF(J139="No","Not Required",IF(J139&lt;&gt;"Yes","Needs Review",IF(M139&lt;&gt;"","Received",IF(L139="","Missing Due Date",IF(L139&lt;'Lists &amp; Settings'!$B$2,"Overdue",IF(L139&lt;='Lists &amp; Settings'!$B$2+7,"Due in 7 Days","Awaiting Documentation")))))))</f>
        <v/>
      </c>
      <c r="U139" s="18">
        <f>IF(COUNTA(A139:S139)=0,"",IF(J139="No","Not Required",IF(M139="","Open",IF(L139="","Due Date Missing",IF(M139&lt;=L139,"On Time","Late")))))</f>
        <v/>
      </c>
      <c r="V139" s="18">
        <f>IF(COUNTA(A139:S139)=0,"",IF(A139="","Missing Record ID",IF(COUNTIF($A$2:$A$201,A139)&gt;1,"Duplicate Record ID",IF(B139="","Missing Participant ID",IF(D139="","Missing Program",IF(F139="","Missing Attendance Event",IF(G139="","Missing Absence Date",IF(G139&gt;'Lists &amp; Settings'!$B$2,"Absence Date Is in the Future",IF(J139="","Select Documentation Required",IF(AND(J139="Yes",OR(K139="",K139="Not Applicable")),"Select Documentation Category",IF(AND(J139="No",K139&lt;&gt;"",K139&lt;&gt;"Not Applicable"),"Category Conflicts with Not Required",IF(AND(I139&lt;&gt;"",I139&lt;G139),"Reported Date Precedes Absence",IF(AND(L139&lt;&gt;"",L139&lt;G139),"Due Date Precedes Absence",IF(AND(M139&lt;&gt;"",M139&lt;G139),"Received Date Precedes Absence",IF(O139="","Select Review Outcome",IF(AND(OR(O139="Excused",O139="Not Excused",O139="Withdrawn"),P139=""),"Missing Decision Date",IF(AND(O139="Pending",P139&lt;&gt;""),"Pending Record Has Decision Date",IF(Q139="","Select Follow-Up Needed",IF(AND(Q139="Yes",R139=""),"Missing Follow-Up Date","")))))))))))))))))))</f>
        <v/>
      </c>
    </row>
    <row r="140">
      <c r="A140" s="14" t="n"/>
      <c r="B140" s="14" t="n"/>
      <c r="C140" s="14" t="n"/>
      <c r="D140" s="14" t="n"/>
      <c r="E140" s="14" t="n"/>
      <c r="F140" s="14" t="n"/>
      <c r="G140" s="32" t="n"/>
      <c r="H140" s="16" t="n"/>
      <c r="I140" s="32" t="n"/>
      <c r="J140" s="14" t="n"/>
      <c r="K140" s="14" t="n"/>
      <c r="L140" s="32" t="n"/>
      <c r="M140" s="32" t="n"/>
      <c r="N140" s="14" t="n"/>
      <c r="O140" s="14" t="n"/>
      <c r="P140" s="32" t="n"/>
      <c r="Q140" s="14" t="n"/>
      <c r="R140" s="32" t="n"/>
      <c r="S140" s="17" t="n"/>
      <c r="T140" s="18">
        <f>IF(COUNTA(A140:S140)=0,"",IF(J140="No","Not Required",IF(J140&lt;&gt;"Yes","Needs Review",IF(M140&lt;&gt;"","Received",IF(L140="","Missing Due Date",IF(L140&lt;'Lists &amp; Settings'!$B$2,"Overdue",IF(L140&lt;='Lists &amp; Settings'!$B$2+7,"Due in 7 Days","Awaiting Documentation")))))))</f>
        <v/>
      </c>
      <c r="U140" s="18">
        <f>IF(COUNTA(A140:S140)=0,"",IF(J140="No","Not Required",IF(M140="","Open",IF(L140="","Due Date Missing",IF(M140&lt;=L140,"On Time","Late")))))</f>
        <v/>
      </c>
      <c r="V140" s="18">
        <f>IF(COUNTA(A140:S140)=0,"",IF(A140="","Missing Record ID",IF(COUNTIF($A$2:$A$201,A140)&gt;1,"Duplicate Record ID",IF(B140="","Missing Participant ID",IF(D140="","Missing Program",IF(F140="","Missing Attendance Event",IF(G140="","Missing Absence Date",IF(G140&gt;'Lists &amp; Settings'!$B$2,"Absence Date Is in the Future",IF(J140="","Select Documentation Required",IF(AND(J140="Yes",OR(K140="",K140="Not Applicable")),"Select Documentation Category",IF(AND(J140="No",K140&lt;&gt;"",K140&lt;&gt;"Not Applicable"),"Category Conflicts with Not Required",IF(AND(I140&lt;&gt;"",I140&lt;G140),"Reported Date Precedes Absence",IF(AND(L140&lt;&gt;"",L140&lt;G140),"Due Date Precedes Absence",IF(AND(M140&lt;&gt;"",M140&lt;G140),"Received Date Precedes Absence",IF(O140="","Select Review Outcome",IF(AND(OR(O140="Excused",O140="Not Excused",O140="Withdrawn"),P140=""),"Missing Decision Date",IF(AND(O140="Pending",P140&lt;&gt;""),"Pending Record Has Decision Date",IF(Q140="","Select Follow-Up Needed",IF(AND(Q140="Yes",R140=""),"Missing Follow-Up Date","")))))))))))))))))))</f>
        <v/>
      </c>
    </row>
    <row r="141">
      <c r="A141" s="19" t="n"/>
      <c r="B141" s="19" t="n"/>
      <c r="C141" s="19" t="n"/>
      <c r="D141" s="19" t="n"/>
      <c r="E141" s="19" t="n"/>
      <c r="F141" s="19" t="n"/>
      <c r="G141" s="33" t="n"/>
      <c r="H141" s="21" t="n"/>
      <c r="I141" s="33" t="n"/>
      <c r="J141" s="19" t="n"/>
      <c r="K141" s="19" t="n"/>
      <c r="L141" s="33" t="n"/>
      <c r="M141" s="33" t="n"/>
      <c r="N141" s="19" t="n"/>
      <c r="O141" s="19" t="n"/>
      <c r="P141" s="33" t="n"/>
      <c r="Q141" s="19" t="n"/>
      <c r="R141" s="33" t="n"/>
      <c r="S141" s="22" t="n"/>
      <c r="T141" s="18">
        <f>IF(COUNTA(A141:S141)=0,"",IF(J141="No","Not Required",IF(J141&lt;&gt;"Yes","Needs Review",IF(M141&lt;&gt;"","Received",IF(L141="","Missing Due Date",IF(L141&lt;'Lists &amp; Settings'!$B$2,"Overdue",IF(L141&lt;='Lists &amp; Settings'!$B$2+7,"Due in 7 Days","Awaiting Documentation")))))))</f>
        <v/>
      </c>
      <c r="U141" s="18">
        <f>IF(COUNTA(A141:S141)=0,"",IF(J141="No","Not Required",IF(M141="","Open",IF(L141="","Due Date Missing",IF(M141&lt;=L141,"On Time","Late")))))</f>
        <v/>
      </c>
      <c r="V141" s="18">
        <f>IF(COUNTA(A141:S141)=0,"",IF(A141="","Missing Record ID",IF(COUNTIF($A$2:$A$201,A141)&gt;1,"Duplicate Record ID",IF(B141="","Missing Participant ID",IF(D141="","Missing Program",IF(F141="","Missing Attendance Event",IF(G141="","Missing Absence Date",IF(G141&gt;'Lists &amp; Settings'!$B$2,"Absence Date Is in the Future",IF(J141="","Select Documentation Required",IF(AND(J141="Yes",OR(K141="",K141="Not Applicable")),"Select Documentation Category",IF(AND(J141="No",K141&lt;&gt;"",K141&lt;&gt;"Not Applicable"),"Category Conflicts with Not Required",IF(AND(I141&lt;&gt;"",I141&lt;G141),"Reported Date Precedes Absence",IF(AND(L141&lt;&gt;"",L141&lt;G141),"Due Date Precedes Absence",IF(AND(M141&lt;&gt;"",M141&lt;G141),"Received Date Precedes Absence",IF(O141="","Select Review Outcome",IF(AND(OR(O141="Excused",O141="Not Excused",O141="Withdrawn"),P141=""),"Missing Decision Date",IF(AND(O141="Pending",P141&lt;&gt;""),"Pending Record Has Decision Date",IF(Q141="","Select Follow-Up Needed",IF(AND(Q141="Yes",R141=""),"Missing Follow-Up Date","")))))))))))))))))))</f>
        <v/>
      </c>
    </row>
    <row r="142">
      <c r="A142" s="14" t="n"/>
      <c r="B142" s="14" t="n"/>
      <c r="C142" s="14" t="n"/>
      <c r="D142" s="14" t="n"/>
      <c r="E142" s="14" t="n"/>
      <c r="F142" s="14" t="n"/>
      <c r="G142" s="32" t="n"/>
      <c r="H142" s="16" t="n"/>
      <c r="I142" s="32" t="n"/>
      <c r="J142" s="14" t="n"/>
      <c r="K142" s="14" t="n"/>
      <c r="L142" s="32" t="n"/>
      <c r="M142" s="32" t="n"/>
      <c r="N142" s="14" t="n"/>
      <c r="O142" s="14" t="n"/>
      <c r="P142" s="32" t="n"/>
      <c r="Q142" s="14" t="n"/>
      <c r="R142" s="32" t="n"/>
      <c r="S142" s="17" t="n"/>
      <c r="T142" s="18">
        <f>IF(COUNTA(A142:S142)=0,"",IF(J142="No","Not Required",IF(J142&lt;&gt;"Yes","Needs Review",IF(M142&lt;&gt;"","Received",IF(L142="","Missing Due Date",IF(L142&lt;'Lists &amp; Settings'!$B$2,"Overdue",IF(L142&lt;='Lists &amp; Settings'!$B$2+7,"Due in 7 Days","Awaiting Documentation")))))))</f>
        <v/>
      </c>
      <c r="U142" s="18">
        <f>IF(COUNTA(A142:S142)=0,"",IF(J142="No","Not Required",IF(M142="","Open",IF(L142="","Due Date Missing",IF(M142&lt;=L142,"On Time","Late")))))</f>
        <v/>
      </c>
      <c r="V142" s="18">
        <f>IF(COUNTA(A142:S142)=0,"",IF(A142="","Missing Record ID",IF(COUNTIF($A$2:$A$201,A142)&gt;1,"Duplicate Record ID",IF(B142="","Missing Participant ID",IF(D142="","Missing Program",IF(F142="","Missing Attendance Event",IF(G142="","Missing Absence Date",IF(G142&gt;'Lists &amp; Settings'!$B$2,"Absence Date Is in the Future",IF(J142="","Select Documentation Required",IF(AND(J142="Yes",OR(K142="",K142="Not Applicable")),"Select Documentation Category",IF(AND(J142="No",K142&lt;&gt;"",K142&lt;&gt;"Not Applicable"),"Category Conflicts with Not Required",IF(AND(I142&lt;&gt;"",I142&lt;G142),"Reported Date Precedes Absence",IF(AND(L142&lt;&gt;"",L142&lt;G142),"Due Date Precedes Absence",IF(AND(M142&lt;&gt;"",M142&lt;G142),"Received Date Precedes Absence",IF(O142="","Select Review Outcome",IF(AND(OR(O142="Excused",O142="Not Excused",O142="Withdrawn"),P142=""),"Missing Decision Date",IF(AND(O142="Pending",P142&lt;&gt;""),"Pending Record Has Decision Date",IF(Q142="","Select Follow-Up Needed",IF(AND(Q142="Yes",R142=""),"Missing Follow-Up Date","")))))))))))))))))))</f>
        <v/>
      </c>
    </row>
    <row r="143">
      <c r="A143" s="19" t="n"/>
      <c r="B143" s="19" t="n"/>
      <c r="C143" s="19" t="n"/>
      <c r="D143" s="19" t="n"/>
      <c r="E143" s="19" t="n"/>
      <c r="F143" s="19" t="n"/>
      <c r="G143" s="33" t="n"/>
      <c r="H143" s="21" t="n"/>
      <c r="I143" s="33" t="n"/>
      <c r="J143" s="19" t="n"/>
      <c r="K143" s="19" t="n"/>
      <c r="L143" s="33" t="n"/>
      <c r="M143" s="33" t="n"/>
      <c r="N143" s="19" t="n"/>
      <c r="O143" s="19" t="n"/>
      <c r="P143" s="33" t="n"/>
      <c r="Q143" s="19" t="n"/>
      <c r="R143" s="33" t="n"/>
      <c r="S143" s="22" t="n"/>
      <c r="T143" s="18">
        <f>IF(COUNTA(A143:S143)=0,"",IF(J143="No","Not Required",IF(J143&lt;&gt;"Yes","Needs Review",IF(M143&lt;&gt;"","Received",IF(L143="","Missing Due Date",IF(L143&lt;'Lists &amp; Settings'!$B$2,"Overdue",IF(L143&lt;='Lists &amp; Settings'!$B$2+7,"Due in 7 Days","Awaiting Documentation")))))))</f>
        <v/>
      </c>
      <c r="U143" s="18">
        <f>IF(COUNTA(A143:S143)=0,"",IF(J143="No","Not Required",IF(M143="","Open",IF(L143="","Due Date Missing",IF(M143&lt;=L143,"On Time","Late")))))</f>
        <v/>
      </c>
      <c r="V143" s="18">
        <f>IF(COUNTA(A143:S143)=0,"",IF(A143="","Missing Record ID",IF(COUNTIF($A$2:$A$201,A143)&gt;1,"Duplicate Record ID",IF(B143="","Missing Participant ID",IF(D143="","Missing Program",IF(F143="","Missing Attendance Event",IF(G143="","Missing Absence Date",IF(G143&gt;'Lists &amp; Settings'!$B$2,"Absence Date Is in the Future",IF(J143="","Select Documentation Required",IF(AND(J143="Yes",OR(K143="",K143="Not Applicable")),"Select Documentation Category",IF(AND(J143="No",K143&lt;&gt;"",K143&lt;&gt;"Not Applicable"),"Category Conflicts with Not Required",IF(AND(I143&lt;&gt;"",I143&lt;G143),"Reported Date Precedes Absence",IF(AND(L143&lt;&gt;"",L143&lt;G143),"Due Date Precedes Absence",IF(AND(M143&lt;&gt;"",M143&lt;G143),"Received Date Precedes Absence",IF(O143="","Select Review Outcome",IF(AND(OR(O143="Excused",O143="Not Excused",O143="Withdrawn"),P143=""),"Missing Decision Date",IF(AND(O143="Pending",P143&lt;&gt;""),"Pending Record Has Decision Date",IF(Q143="","Select Follow-Up Needed",IF(AND(Q143="Yes",R143=""),"Missing Follow-Up Date","")))))))))))))))))))</f>
        <v/>
      </c>
    </row>
    <row r="144">
      <c r="A144" s="14" t="n"/>
      <c r="B144" s="14" t="n"/>
      <c r="C144" s="14" t="n"/>
      <c r="D144" s="14" t="n"/>
      <c r="E144" s="14" t="n"/>
      <c r="F144" s="14" t="n"/>
      <c r="G144" s="32" t="n"/>
      <c r="H144" s="16" t="n"/>
      <c r="I144" s="32" t="n"/>
      <c r="J144" s="14" t="n"/>
      <c r="K144" s="14" t="n"/>
      <c r="L144" s="32" t="n"/>
      <c r="M144" s="32" t="n"/>
      <c r="N144" s="14" t="n"/>
      <c r="O144" s="14" t="n"/>
      <c r="P144" s="32" t="n"/>
      <c r="Q144" s="14" t="n"/>
      <c r="R144" s="32" t="n"/>
      <c r="S144" s="17" t="n"/>
      <c r="T144" s="18">
        <f>IF(COUNTA(A144:S144)=0,"",IF(J144="No","Not Required",IF(J144&lt;&gt;"Yes","Needs Review",IF(M144&lt;&gt;"","Received",IF(L144="","Missing Due Date",IF(L144&lt;'Lists &amp; Settings'!$B$2,"Overdue",IF(L144&lt;='Lists &amp; Settings'!$B$2+7,"Due in 7 Days","Awaiting Documentation")))))))</f>
        <v/>
      </c>
      <c r="U144" s="18">
        <f>IF(COUNTA(A144:S144)=0,"",IF(J144="No","Not Required",IF(M144="","Open",IF(L144="","Due Date Missing",IF(M144&lt;=L144,"On Time","Late")))))</f>
        <v/>
      </c>
      <c r="V144" s="18">
        <f>IF(COUNTA(A144:S144)=0,"",IF(A144="","Missing Record ID",IF(COUNTIF($A$2:$A$201,A144)&gt;1,"Duplicate Record ID",IF(B144="","Missing Participant ID",IF(D144="","Missing Program",IF(F144="","Missing Attendance Event",IF(G144="","Missing Absence Date",IF(G144&gt;'Lists &amp; Settings'!$B$2,"Absence Date Is in the Future",IF(J144="","Select Documentation Required",IF(AND(J144="Yes",OR(K144="",K144="Not Applicable")),"Select Documentation Category",IF(AND(J144="No",K144&lt;&gt;"",K144&lt;&gt;"Not Applicable"),"Category Conflicts with Not Required",IF(AND(I144&lt;&gt;"",I144&lt;G144),"Reported Date Precedes Absence",IF(AND(L144&lt;&gt;"",L144&lt;G144),"Due Date Precedes Absence",IF(AND(M144&lt;&gt;"",M144&lt;G144),"Received Date Precedes Absence",IF(O144="","Select Review Outcome",IF(AND(OR(O144="Excused",O144="Not Excused",O144="Withdrawn"),P144=""),"Missing Decision Date",IF(AND(O144="Pending",P144&lt;&gt;""),"Pending Record Has Decision Date",IF(Q144="","Select Follow-Up Needed",IF(AND(Q144="Yes",R144=""),"Missing Follow-Up Date","")))))))))))))))))))</f>
        <v/>
      </c>
    </row>
    <row r="145">
      <c r="A145" s="19" t="n"/>
      <c r="B145" s="19" t="n"/>
      <c r="C145" s="19" t="n"/>
      <c r="D145" s="19" t="n"/>
      <c r="E145" s="19" t="n"/>
      <c r="F145" s="19" t="n"/>
      <c r="G145" s="33" t="n"/>
      <c r="H145" s="21" t="n"/>
      <c r="I145" s="33" t="n"/>
      <c r="J145" s="19" t="n"/>
      <c r="K145" s="19" t="n"/>
      <c r="L145" s="33" t="n"/>
      <c r="M145" s="33" t="n"/>
      <c r="N145" s="19" t="n"/>
      <c r="O145" s="19" t="n"/>
      <c r="P145" s="33" t="n"/>
      <c r="Q145" s="19" t="n"/>
      <c r="R145" s="33" t="n"/>
      <c r="S145" s="22" t="n"/>
      <c r="T145" s="18">
        <f>IF(COUNTA(A145:S145)=0,"",IF(J145="No","Not Required",IF(J145&lt;&gt;"Yes","Needs Review",IF(M145&lt;&gt;"","Received",IF(L145="","Missing Due Date",IF(L145&lt;'Lists &amp; Settings'!$B$2,"Overdue",IF(L145&lt;='Lists &amp; Settings'!$B$2+7,"Due in 7 Days","Awaiting Documentation")))))))</f>
        <v/>
      </c>
      <c r="U145" s="18">
        <f>IF(COUNTA(A145:S145)=0,"",IF(J145="No","Not Required",IF(M145="","Open",IF(L145="","Due Date Missing",IF(M145&lt;=L145,"On Time","Late")))))</f>
        <v/>
      </c>
      <c r="V145" s="18">
        <f>IF(COUNTA(A145:S145)=0,"",IF(A145="","Missing Record ID",IF(COUNTIF($A$2:$A$201,A145)&gt;1,"Duplicate Record ID",IF(B145="","Missing Participant ID",IF(D145="","Missing Program",IF(F145="","Missing Attendance Event",IF(G145="","Missing Absence Date",IF(G145&gt;'Lists &amp; Settings'!$B$2,"Absence Date Is in the Future",IF(J145="","Select Documentation Required",IF(AND(J145="Yes",OR(K145="",K145="Not Applicable")),"Select Documentation Category",IF(AND(J145="No",K145&lt;&gt;"",K145&lt;&gt;"Not Applicable"),"Category Conflicts with Not Required",IF(AND(I145&lt;&gt;"",I145&lt;G145),"Reported Date Precedes Absence",IF(AND(L145&lt;&gt;"",L145&lt;G145),"Due Date Precedes Absence",IF(AND(M145&lt;&gt;"",M145&lt;G145),"Received Date Precedes Absence",IF(O145="","Select Review Outcome",IF(AND(OR(O145="Excused",O145="Not Excused",O145="Withdrawn"),P145=""),"Missing Decision Date",IF(AND(O145="Pending",P145&lt;&gt;""),"Pending Record Has Decision Date",IF(Q145="","Select Follow-Up Needed",IF(AND(Q145="Yes",R145=""),"Missing Follow-Up Date","")))))))))))))))))))</f>
        <v/>
      </c>
    </row>
    <row r="146">
      <c r="A146" s="14" t="n"/>
      <c r="B146" s="14" t="n"/>
      <c r="C146" s="14" t="n"/>
      <c r="D146" s="14" t="n"/>
      <c r="E146" s="14" t="n"/>
      <c r="F146" s="14" t="n"/>
      <c r="G146" s="32" t="n"/>
      <c r="H146" s="16" t="n"/>
      <c r="I146" s="32" t="n"/>
      <c r="J146" s="14" t="n"/>
      <c r="K146" s="14" t="n"/>
      <c r="L146" s="32" t="n"/>
      <c r="M146" s="32" t="n"/>
      <c r="N146" s="14" t="n"/>
      <c r="O146" s="14" t="n"/>
      <c r="P146" s="32" t="n"/>
      <c r="Q146" s="14" t="n"/>
      <c r="R146" s="32" t="n"/>
      <c r="S146" s="17" t="n"/>
      <c r="T146" s="18">
        <f>IF(COUNTA(A146:S146)=0,"",IF(J146="No","Not Required",IF(J146&lt;&gt;"Yes","Needs Review",IF(M146&lt;&gt;"","Received",IF(L146="","Missing Due Date",IF(L146&lt;'Lists &amp; Settings'!$B$2,"Overdue",IF(L146&lt;='Lists &amp; Settings'!$B$2+7,"Due in 7 Days","Awaiting Documentation")))))))</f>
        <v/>
      </c>
      <c r="U146" s="18">
        <f>IF(COUNTA(A146:S146)=0,"",IF(J146="No","Not Required",IF(M146="","Open",IF(L146="","Due Date Missing",IF(M146&lt;=L146,"On Time","Late")))))</f>
        <v/>
      </c>
      <c r="V146" s="18">
        <f>IF(COUNTA(A146:S146)=0,"",IF(A146="","Missing Record ID",IF(COUNTIF($A$2:$A$201,A146)&gt;1,"Duplicate Record ID",IF(B146="","Missing Participant ID",IF(D146="","Missing Program",IF(F146="","Missing Attendance Event",IF(G146="","Missing Absence Date",IF(G146&gt;'Lists &amp; Settings'!$B$2,"Absence Date Is in the Future",IF(J146="","Select Documentation Required",IF(AND(J146="Yes",OR(K146="",K146="Not Applicable")),"Select Documentation Category",IF(AND(J146="No",K146&lt;&gt;"",K146&lt;&gt;"Not Applicable"),"Category Conflicts with Not Required",IF(AND(I146&lt;&gt;"",I146&lt;G146),"Reported Date Precedes Absence",IF(AND(L146&lt;&gt;"",L146&lt;G146),"Due Date Precedes Absence",IF(AND(M146&lt;&gt;"",M146&lt;G146),"Received Date Precedes Absence",IF(O146="","Select Review Outcome",IF(AND(OR(O146="Excused",O146="Not Excused",O146="Withdrawn"),P146=""),"Missing Decision Date",IF(AND(O146="Pending",P146&lt;&gt;""),"Pending Record Has Decision Date",IF(Q146="","Select Follow-Up Needed",IF(AND(Q146="Yes",R146=""),"Missing Follow-Up Date","")))))))))))))))))))</f>
        <v/>
      </c>
    </row>
    <row r="147">
      <c r="A147" s="19" t="n"/>
      <c r="B147" s="19" t="n"/>
      <c r="C147" s="19" t="n"/>
      <c r="D147" s="19" t="n"/>
      <c r="E147" s="19" t="n"/>
      <c r="F147" s="19" t="n"/>
      <c r="G147" s="33" t="n"/>
      <c r="H147" s="21" t="n"/>
      <c r="I147" s="33" t="n"/>
      <c r="J147" s="19" t="n"/>
      <c r="K147" s="19" t="n"/>
      <c r="L147" s="33" t="n"/>
      <c r="M147" s="33" t="n"/>
      <c r="N147" s="19" t="n"/>
      <c r="O147" s="19" t="n"/>
      <c r="P147" s="33" t="n"/>
      <c r="Q147" s="19" t="n"/>
      <c r="R147" s="33" t="n"/>
      <c r="S147" s="22" t="n"/>
      <c r="T147" s="18">
        <f>IF(COUNTA(A147:S147)=0,"",IF(J147="No","Not Required",IF(J147&lt;&gt;"Yes","Needs Review",IF(M147&lt;&gt;"","Received",IF(L147="","Missing Due Date",IF(L147&lt;'Lists &amp; Settings'!$B$2,"Overdue",IF(L147&lt;='Lists &amp; Settings'!$B$2+7,"Due in 7 Days","Awaiting Documentation")))))))</f>
        <v/>
      </c>
      <c r="U147" s="18">
        <f>IF(COUNTA(A147:S147)=0,"",IF(J147="No","Not Required",IF(M147="","Open",IF(L147="","Due Date Missing",IF(M147&lt;=L147,"On Time","Late")))))</f>
        <v/>
      </c>
      <c r="V147" s="18">
        <f>IF(COUNTA(A147:S147)=0,"",IF(A147="","Missing Record ID",IF(COUNTIF($A$2:$A$201,A147)&gt;1,"Duplicate Record ID",IF(B147="","Missing Participant ID",IF(D147="","Missing Program",IF(F147="","Missing Attendance Event",IF(G147="","Missing Absence Date",IF(G147&gt;'Lists &amp; Settings'!$B$2,"Absence Date Is in the Future",IF(J147="","Select Documentation Required",IF(AND(J147="Yes",OR(K147="",K147="Not Applicable")),"Select Documentation Category",IF(AND(J147="No",K147&lt;&gt;"",K147&lt;&gt;"Not Applicable"),"Category Conflicts with Not Required",IF(AND(I147&lt;&gt;"",I147&lt;G147),"Reported Date Precedes Absence",IF(AND(L147&lt;&gt;"",L147&lt;G147),"Due Date Precedes Absence",IF(AND(M147&lt;&gt;"",M147&lt;G147),"Received Date Precedes Absence",IF(O147="","Select Review Outcome",IF(AND(OR(O147="Excused",O147="Not Excused",O147="Withdrawn"),P147=""),"Missing Decision Date",IF(AND(O147="Pending",P147&lt;&gt;""),"Pending Record Has Decision Date",IF(Q147="","Select Follow-Up Needed",IF(AND(Q147="Yes",R147=""),"Missing Follow-Up Date","")))))))))))))))))))</f>
        <v/>
      </c>
    </row>
    <row r="148">
      <c r="A148" s="14" t="n"/>
      <c r="B148" s="14" t="n"/>
      <c r="C148" s="14" t="n"/>
      <c r="D148" s="14" t="n"/>
      <c r="E148" s="14" t="n"/>
      <c r="F148" s="14" t="n"/>
      <c r="G148" s="32" t="n"/>
      <c r="H148" s="16" t="n"/>
      <c r="I148" s="32" t="n"/>
      <c r="J148" s="14" t="n"/>
      <c r="K148" s="14" t="n"/>
      <c r="L148" s="32" t="n"/>
      <c r="M148" s="32" t="n"/>
      <c r="N148" s="14" t="n"/>
      <c r="O148" s="14" t="n"/>
      <c r="P148" s="32" t="n"/>
      <c r="Q148" s="14" t="n"/>
      <c r="R148" s="32" t="n"/>
      <c r="S148" s="17" t="n"/>
      <c r="T148" s="18">
        <f>IF(COUNTA(A148:S148)=0,"",IF(J148="No","Not Required",IF(J148&lt;&gt;"Yes","Needs Review",IF(M148&lt;&gt;"","Received",IF(L148="","Missing Due Date",IF(L148&lt;'Lists &amp; Settings'!$B$2,"Overdue",IF(L148&lt;='Lists &amp; Settings'!$B$2+7,"Due in 7 Days","Awaiting Documentation")))))))</f>
        <v/>
      </c>
      <c r="U148" s="18">
        <f>IF(COUNTA(A148:S148)=0,"",IF(J148="No","Not Required",IF(M148="","Open",IF(L148="","Due Date Missing",IF(M148&lt;=L148,"On Time","Late")))))</f>
        <v/>
      </c>
      <c r="V148" s="18">
        <f>IF(COUNTA(A148:S148)=0,"",IF(A148="","Missing Record ID",IF(COUNTIF($A$2:$A$201,A148)&gt;1,"Duplicate Record ID",IF(B148="","Missing Participant ID",IF(D148="","Missing Program",IF(F148="","Missing Attendance Event",IF(G148="","Missing Absence Date",IF(G148&gt;'Lists &amp; Settings'!$B$2,"Absence Date Is in the Future",IF(J148="","Select Documentation Required",IF(AND(J148="Yes",OR(K148="",K148="Not Applicable")),"Select Documentation Category",IF(AND(J148="No",K148&lt;&gt;"",K148&lt;&gt;"Not Applicable"),"Category Conflicts with Not Required",IF(AND(I148&lt;&gt;"",I148&lt;G148),"Reported Date Precedes Absence",IF(AND(L148&lt;&gt;"",L148&lt;G148),"Due Date Precedes Absence",IF(AND(M148&lt;&gt;"",M148&lt;G148),"Received Date Precedes Absence",IF(O148="","Select Review Outcome",IF(AND(OR(O148="Excused",O148="Not Excused",O148="Withdrawn"),P148=""),"Missing Decision Date",IF(AND(O148="Pending",P148&lt;&gt;""),"Pending Record Has Decision Date",IF(Q148="","Select Follow-Up Needed",IF(AND(Q148="Yes",R148=""),"Missing Follow-Up Date","")))))))))))))))))))</f>
        <v/>
      </c>
    </row>
    <row r="149">
      <c r="A149" s="19" t="n"/>
      <c r="B149" s="19" t="n"/>
      <c r="C149" s="19" t="n"/>
      <c r="D149" s="19" t="n"/>
      <c r="E149" s="19" t="n"/>
      <c r="F149" s="19" t="n"/>
      <c r="G149" s="33" t="n"/>
      <c r="H149" s="21" t="n"/>
      <c r="I149" s="33" t="n"/>
      <c r="J149" s="19" t="n"/>
      <c r="K149" s="19" t="n"/>
      <c r="L149" s="33" t="n"/>
      <c r="M149" s="33" t="n"/>
      <c r="N149" s="19" t="n"/>
      <c r="O149" s="19" t="n"/>
      <c r="P149" s="33" t="n"/>
      <c r="Q149" s="19" t="n"/>
      <c r="R149" s="33" t="n"/>
      <c r="S149" s="22" t="n"/>
      <c r="T149" s="18">
        <f>IF(COUNTA(A149:S149)=0,"",IF(J149="No","Not Required",IF(J149&lt;&gt;"Yes","Needs Review",IF(M149&lt;&gt;"","Received",IF(L149="","Missing Due Date",IF(L149&lt;'Lists &amp; Settings'!$B$2,"Overdue",IF(L149&lt;='Lists &amp; Settings'!$B$2+7,"Due in 7 Days","Awaiting Documentation")))))))</f>
        <v/>
      </c>
      <c r="U149" s="18">
        <f>IF(COUNTA(A149:S149)=0,"",IF(J149="No","Not Required",IF(M149="","Open",IF(L149="","Due Date Missing",IF(M149&lt;=L149,"On Time","Late")))))</f>
        <v/>
      </c>
      <c r="V149" s="18">
        <f>IF(COUNTA(A149:S149)=0,"",IF(A149="","Missing Record ID",IF(COUNTIF($A$2:$A$201,A149)&gt;1,"Duplicate Record ID",IF(B149="","Missing Participant ID",IF(D149="","Missing Program",IF(F149="","Missing Attendance Event",IF(G149="","Missing Absence Date",IF(G149&gt;'Lists &amp; Settings'!$B$2,"Absence Date Is in the Future",IF(J149="","Select Documentation Required",IF(AND(J149="Yes",OR(K149="",K149="Not Applicable")),"Select Documentation Category",IF(AND(J149="No",K149&lt;&gt;"",K149&lt;&gt;"Not Applicable"),"Category Conflicts with Not Required",IF(AND(I149&lt;&gt;"",I149&lt;G149),"Reported Date Precedes Absence",IF(AND(L149&lt;&gt;"",L149&lt;G149),"Due Date Precedes Absence",IF(AND(M149&lt;&gt;"",M149&lt;G149),"Received Date Precedes Absence",IF(O149="","Select Review Outcome",IF(AND(OR(O149="Excused",O149="Not Excused",O149="Withdrawn"),P149=""),"Missing Decision Date",IF(AND(O149="Pending",P149&lt;&gt;""),"Pending Record Has Decision Date",IF(Q149="","Select Follow-Up Needed",IF(AND(Q149="Yes",R149=""),"Missing Follow-Up Date","")))))))))))))))))))</f>
        <v/>
      </c>
    </row>
    <row r="150">
      <c r="A150" s="14" t="n"/>
      <c r="B150" s="14" t="n"/>
      <c r="C150" s="14" t="n"/>
      <c r="D150" s="14" t="n"/>
      <c r="E150" s="14" t="n"/>
      <c r="F150" s="14" t="n"/>
      <c r="G150" s="32" t="n"/>
      <c r="H150" s="16" t="n"/>
      <c r="I150" s="32" t="n"/>
      <c r="J150" s="14" t="n"/>
      <c r="K150" s="14" t="n"/>
      <c r="L150" s="32" t="n"/>
      <c r="M150" s="32" t="n"/>
      <c r="N150" s="14" t="n"/>
      <c r="O150" s="14" t="n"/>
      <c r="P150" s="32" t="n"/>
      <c r="Q150" s="14" t="n"/>
      <c r="R150" s="32" t="n"/>
      <c r="S150" s="17" t="n"/>
      <c r="T150" s="18">
        <f>IF(COUNTA(A150:S150)=0,"",IF(J150="No","Not Required",IF(J150&lt;&gt;"Yes","Needs Review",IF(M150&lt;&gt;"","Received",IF(L150="","Missing Due Date",IF(L150&lt;'Lists &amp; Settings'!$B$2,"Overdue",IF(L150&lt;='Lists &amp; Settings'!$B$2+7,"Due in 7 Days","Awaiting Documentation")))))))</f>
        <v/>
      </c>
      <c r="U150" s="18">
        <f>IF(COUNTA(A150:S150)=0,"",IF(J150="No","Not Required",IF(M150="","Open",IF(L150="","Due Date Missing",IF(M150&lt;=L150,"On Time","Late")))))</f>
        <v/>
      </c>
      <c r="V150" s="18">
        <f>IF(COUNTA(A150:S150)=0,"",IF(A150="","Missing Record ID",IF(COUNTIF($A$2:$A$201,A150)&gt;1,"Duplicate Record ID",IF(B150="","Missing Participant ID",IF(D150="","Missing Program",IF(F150="","Missing Attendance Event",IF(G150="","Missing Absence Date",IF(G150&gt;'Lists &amp; Settings'!$B$2,"Absence Date Is in the Future",IF(J150="","Select Documentation Required",IF(AND(J150="Yes",OR(K150="",K150="Not Applicable")),"Select Documentation Category",IF(AND(J150="No",K150&lt;&gt;"",K150&lt;&gt;"Not Applicable"),"Category Conflicts with Not Required",IF(AND(I150&lt;&gt;"",I150&lt;G150),"Reported Date Precedes Absence",IF(AND(L150&lt;&gt;"",L150&lt;G150),"Due Date Precedes Absence",IF(AND(M150&lt;&gt;"",M150&lt;G150),"Received Date Precedes Absence",IF(O150="","Select Review Outcome",IF(AND(OR(O150="Excused",O150="Not Excused",O150="Withdrawn"),P150=""),"Missing Decision Date",IF(AND(O150="Pending",P150&lt;&gt;""),"Pending Record Has Decision Date",IF(Q150="","Select Follow-Up Needed",IF(AND(Q150="Yes",R150=""),"Missing Follow-Up Date","")))))))))))))))))))</f>
        <v/>
      </c>
    </row>
    <row r="151">
      <c r="A151" s="19" t="n"/>
      <c r="B151" s="19" t="n"/>
      <c r="C151" s="19" t="n"/>
      <c r="D151" s="19" t="n"/>
      <c r="E151" s="19" t="n"/>
      <c r="F151" s="19" t="n"/>
      <c r="G151" s="33" t="n"/>
      <c r="H151" s="21" t="n"/>
      <c r="I151" s="33" t="n"/>
      <c r="J151" s="19" t="n"/>
      <c r="K151" s="19" t="n"/>
      <c r="L151" s="33" t="n"/>
      <c r="M151" s="33" t="n"/>
      <c r="N151" s="19" t="n"/>
      <c r="O151" s="19" t="n"/>
      <c r="P151" s="33" t="n"/>
      <c r="Q151" s="19" t="n"/>
      <c r="R151" s="33" t="n"/>
      <c r="S151" s="22" t="n"/>
      <c r="T151" s="18">
        <f>IF(COUNTA(A151:S151)=0,"",IF(J151="No","Not Required",IF(J151&lt;&gt;"Yes","Needs Review",IF(M151&lt;&gt;"","Received",IF(L151="","Missing Due Date",IF(L151&lt;'Lists &amp; Settings'!$B$2,"Overdue",IF(L151&lt;='Lists &amp; Settings'!$B$2+7,"Due in 7 Days","Awaiting Documentation")))))))</f>
        <v/>
      </c>
      <c r="U151" s="18">
        <f>IF(COUNTA(A151:S151)=0,"",IF(J151="No","Not Required",IF(M151="","Open",IF(L151="","Due Date Missing",IF(M151&lt;=L151,"On Time","Late")))))</f>
        <v/>
      </c>
      <c r="V151" s="18">
        <f>IF(COUNTA(A151:S151)=0,"",IF(A151="","Missing Record ID",IF(COUNTIF($A$2:$A$201,A151)&gt;1,"Duplicate Record ID",IF(B151="","Missing Participant ID",IF(D151="","Missing Program",IF(F151="","Missing Attendance Event",IF(G151="","Missing Absence Date",IF(G151&gt;'Lists &amp; Settings'!$B$2,"Absence Date Is in the Future",IF(J151="","Select Documentation Required",IF(AND(J151="Yes",OR(K151="",K151="Not Applicable")),"Select Documentation Category",IF(AND(J151="No",K151&lt;&gt;"",K151&lt;&gt;"Not Applicable"),"Category Conflicts with Not Required",IF(AND(I151&lt;&gt;"",I151&lt;G151),"Reported Date Precedes Absence",IF(AND(L151&lt;&gt;"",L151&lt;G151),"Due Date Precedes Absence",IF(AND(M151&lt;&gt;"",M151&lt;G151),"Received Date Precedes Absence",IF(O151="","Select Review Outcome",IF(AND(OR(O151="Excused",O151="Not Excused",O151="Withdrawn"),P151=""),"Missing Decision Date",IF(AND(O151="Pending",P151&lt;&gt;""),"Pending Record Has Decision Date",IF(Q151="","Select Follow-Up Needed",IF(AND(Q151="Yes",R151=""),"Missing Follow-Up Date","")))))))))))))))))))</f>
        <v/>
      </c>
    </row>
    <row r="152">
      <c r="A152" s="14" t="n"/>
      <c r="B152" s="14" t="n"/>
      <c r="C152" s="14" t="n"/>
      <c r="D152" s="14" t="n"/>
      <c r="E152" s="14" t="n"/>
      <c r="F152" s="14" t="n"/>
      <c r="G152" s="32" t="n"/>
      <c r="H152" s="16" t="n"/>
      <c r="I152" s="32" t="n"/>
      <c r="J152" s="14" t="n"/>
      <c r="K152" s="14" t="n"/>
      <c r="L152" s="32" t="n"/>
      <c r="M152" s="32" t="n"/>
      <c r="N152" s="14" t="n"/>
      <c r="O152" s="14" t="n"/>
      <c r="P152" s="32" t="n"/>
      <c r="Q152" s="14" t="n"/>
      <c r="R152" s="32" t="n"/>
      <c r="S152" s="17" t="n"/>
      <c r="T152" s="18">
        <f>IF(COUNTA(A152:S152)=0,"",IF(J152="No","Not Required",IF(J152&lt;&gt;"Yes","Needs Review",IF(M152&lt;&gt;"","Received",IF(L152="","Missing Due Date",IF(L152&lt;'Lists &amp; Settings'!$B$2,"Overdue",IF(L152&lt;='Lists &amp; Settings'!$B$2+7,"Due in 7 Days","Awaiting Documentation")))))))</f>
        <v/>
      </c>
      <c r="U152" s="18">
        <f>IF(COUNTA(A152:S152)=0,"",IF(J152="No","Not Required",IF(M152="","Open",IF(L152="","Due Date Missing",IF(M152&lt;=L152,"On Time","Late")))))</f>
        <v/>
      </c>
      <c r="V152" s="18">
        <f>IF(COUNTA(A152:S152)=0,"",IF(A152="","Missing Record ID",IF(COUNTIF($A$2:$A$201,A152)&gt;1,"Duplicate Record ID",IF(B152="","Missing Participant ID",IF(D152="","Missing Program",IF(F152="","Missing Attendance Event",IF(G152="","Missing Absence Date",IF(G152&gt;'Lists &amp; Settings'!$B$2,"Absence Date Is in the Future",IF(J152="","Select Documentation Required",IF(AND(J152="Yes",OR(K152="",K152="Not Applicable")),"Select Documentation Category",IF(AND(J152="No",K152&lt;&gt;"",K152&lt;&gt;"Not Applicable"),"Category Conflicts with Not Required",IF(AND(I152&lt;&gt;"",I152&lt;G152),"Reported Date Precedes Absence",IF(AND(L152&lt;&gt;"",L152&lt;G152),"Due Date Precedes Absence",IF(AND(M152&lt;&gt;"",M152&lt;G152),"Received Date Precedes Absence",IF(O152="","Select Review Outcome",IF(AND(OR(O152="Excused",O152="Not Excused",O152="Withdrawn"),P152=""),"Missing Decision Date",IF(AND(O152="Pending",P152&lt;&gt;""),"Pending Record Has Decision Date",IF(Q152="","Select Follow-Up Needed",IF(AND(Q152="Yes",R152=""),"Missing Follow-Up Date","")))))))))))))))))))</f>
        <v/>
      </c>
    </row>
    <row r="153">
      <c r="A153" s="19" t="n"/>
      <c r="B153" s="19" t="n"/>
      <c r="C153" s="19" t="n"/>
      <c r="D153" s="19" t="n"/>
      <c r="E153" s="19" t="n"/>
      <c r="F153" s="19" t="n"/>
      <c r="G153" s="33" t="n"/>
      <c r="H153" s="21" t="n"/>
      <c r="I153" s="33" t="n"/>
      <c r="J153" s="19" t="n"/>
      <c r="K153" s="19" t="n"/>
      <c r="L153" s="33" t="n"/>
      <c r="M153" s="33" t="n"/>
      <c r="N153" s="19" t="n"/>
      <c r="O153" s="19" t="n"/>
      <c r="P153" s="33" t="n"/>
      <c r="Q153" s="19" t="n"/>
      <c r="R153" s="33" t="n"/>
      <c r="S153" s="22" t="n"/>
      <c r="T153" s="18">
        <f>IF(COUNTA(A153:S153)=0,"",IF(J153="No","Not Required",IF(J153&lt;&gt;"Yes","Needs Review",IF(M153&lt;&gt;"","Received",IF(L153="","Missing Due Date",IF(L153&lt;'Lists &amp; Settings'!$B$2,"Overdue",IF(L153&lt;='Lists &amp; Settings'!$B$2+7,"Due in 7 Days","Awaiting Documentation")))))))</f>
        <v/>
      </c>
      <c r="U153" s="18">
        <f>IF(COUNTA(A153:S153)=0,"",IF(J153="No","Not Required",IF(M153="","Open",IF(L153="","Due Date Missing",IF(M153&lt;=L153,"On Time","Late")))))</f>
        <v/>
      </c>
      <c r="V153" s="18">
        <f>IF(COUNTA(A153:S153)=0,"",IF(A153="","Missing Record ID",IF(COUNTIF($A$2:$A$201,A153)&gt;1,"Duplicate Record ID",IF(B153="","Missing Participant ID",IF(D153="","Missing Program",IF(F153="","Missing Attendance Event",IF(G153="","Missing Absence Date",IF(G153&gt;'Lists &amp; Settings'!$B$2,"Absence Date Is in the Future",IF(J153="","Select Documentation Required",IF(AND(J153="Yes",OR(K153="",K153="Not Applicable")),"Select Documentation Category",IF(AND(J153="No",K153&lt;&gt;"",K153&lt;&gt;"Not Applicable"),"Category Conflicts with Not Required",IF(AND(I153&lt;&gt;"",I153&lt;G153),"Reported Date Precedes Absence",IF(AND(L153&lt;&gt;"",L153&lt;G153),"Due Date Precedes Absence",IF(AND(M153&lt;&gt;"",M153&lt;G153),"Received Date Precedes Absence",IF(O153="","Select Review Outcome",IF(AND(OR(O153="Excused",O153="Not Excused",O153="Withdrawn"),P153=""),"Missing Decision Date",IF(AND(O153="Pending",P153&lt;&gt;""),"Pending Record Has Decision Date",IF(Q153="","Select Follow-Up Needed",IF(AND(Q153="Yes",R153=""),"Missing Follow-Up Date","")))))))))))))))))))</f>
        <v/>
      </c>
    </row>
    <row r="154">
      <c r="A154" s="14" t="n"/>
      <c r="B154" s="14" t="n"/>
      <c r="C154" s="14" t="n"/>
      <c r="D154" s="14" t="n"/>
      <c r="E154" s="14" t="n"/>
      <c r="F154" s="14" t="n"/>
      <c r="G154" s="32" t="n"/>
      <c r="H154" s="16" t="n"/>
      <c r="I154" s="32" t="n"/>
      <c r="J154" s="14" t="n"/>
      <c r="K154" s="14" t="n"/>
      <c r="L154" s="32" t="n"/>
      <c r="M154" s="32" t="n"/>
      <c r="N154" s="14" t="n"/>
      <c r="O154" s="14" t="n"/>
      <c r="P154" s="32" t="n"/>
      <c r="Q154" s="14" t="n"/>
      <c r="R154" s="32" t="n"/>
      <c r="S154" s="17" t="n"/>
      <c r="T154" s="18">
        <f>IF(COUNTA(A154:S154)=0,"",IF(J154="No","Not Required",IF(J154&lt;&gt;"Yes","Needs Review",IF(M154&lt;&gt;"","Received",IF(L154="","Missing Due Date",IF(L154&lt;'Lists &amp; Settings'!$B$2,"Overdue",IF(L154&lt;='Lists &amp; Settings'!$B$2+7,"Due in 7 Days","Awaiting Documentation")))))))</f>
        <v/>
      </c>
      <c r="U154" s="18">
        <f>IF(COUNTA(A154:S154)=0,"",IF(J154="No","Not Required",IF(M154="","Open",IF(L154="","Due Date Missing",IF(M154&lt;=L154,"On Time","Late")))))</f>
        <v/>
      </c>
      <c r="V154" s="18">
        <f>IF(COUNTA(A154:S154)=0,"",IF(A154="","Missing Record ID",IF(COUNTIF($A$2:$A$201,A154)&gt;1,"Duplicate Record ID",IF(B154="","Missing Participant ID",IF(D154="","Missing Program",IF(F154="","Missing Attendance Event",IF(G154="","Missing Absence Date",IF(G154&gt;'Lists &amp; Settings'!$B$2,"Absence Date Is in the Future",IF(J154="","Select Documentation Required",IF(AND(J154="Yes",OR(K154="",K154="Not Applicable")),"Select Documentation Category",IF(AND(J154="No",K154&lt;&gt;"",K154&lt;&gt;"Not Applicable"),"Category Conflicts with Not Required",IF(AND(I154&lt;&gt;"",I154&lt;G154),"Reported Date Precedes Absence",IF(AND(L154&lt;&gt;"",L154&lt;G154),"Due Date Precedes Absence",IF(AND(M154&lt;&gt;"",M154&lt;G154),"Received Date Precedes Absence",IF(O154="","Select Review Outcome",IF(AND(OR(O154="Excused",O154="Not Excused",O154="Withdrawn"),P154=""),"Missing Decision Date",IF(AND(O154="Pending",P154&lt;&gt;""),"Pending Record Has Decision Date",IF(Q154="","Select Follow-Up Needed",IF(AND(Q154="Yes",R154=""),"Missing Follow-Up Date","")))))))))))))))))))</f>
        <v/>
      </c>
    </row>
    <row r="155">
      <c r="A155" s="19" t="n"/>
      <c r="B155" s="19" t="n"/>
      <c r="C155" s="19" t="n"/>
      <c r="D155" s="19" t="n"/>
      <c r="E155" s="19" t="n"/>
      <c r="F155" s="19" t="n"/>
      <c r="G155" s="33" t="n"/>
      <c r="H155" s="21" t="n"/>
      <c r="I155" s="33" t="n"/>
      <c r="J155" s="19" t="n"/>
      <c r="K155" s="19" t="n"/>
      <c r="L155" s="33" t="n"/>
      <c r="M155" s="33" t="n"/>
      <c r="N155" s="19" t="n"/>
      <c r="O155" s="19" t="n"/>
      <c r="P155" s="33" t="n"/>
      <c r="Q155" s="19" t="n"/>
      <c r="R155" s="33" t="n"/>
      <c r="S155" s="22" t="n"/>
      <c r="T155" s="18">
        <f>IF(COUNTA(A155:S155)=0,"",IF(J155="No","Not Required",IF(J155&lt;&gt;"Yes","Needs Review",IF(M155&lt;&gt;"","Received",IF(L155="","Missing Due Date",IF(L155&lt;'Lists &amp; Settings'!$B$2,"Overdue",IF(L155&lt;='Lists &amp; Settings'!$B$2+7,"Due in 7 Days","Awaiting Documentation")))))))</f>
        <v/>
      </c>
      <c r="U155" s="18">
        <f>IF(COUNTA(A155:S155)=0,"",IF(J155="No","Not Required",IF(M155="","Open",IF(L155="","Due Date Missing",IF(M155&lt;=L155,"On Time","Late")))))</f>
        <v/>
      </c>
      <c r="V155" s="18">
        <f>IF(COUNTA(A155:S155)=0,"",IF(A155="","Missing Record ID",IF(COUNTIF($A$2:$A$201,A155)&gt;1,"Duplicate Record ID",IF(B155="","Missing Participant ID",IF(D155="","Missing Program",IF(F155="","Missing Attendance Event",IF(G155="","Missing Absence Date",IF(G155&gt;'Lists &amp; Settings'!$B$2,"Absence Date Is in the Future",IF(J155="","Select Documentation Required",IF(AND(J155="Yes",OR(K155="",K155="Not Applicable")),"Select Documentation Category",IF(AND(J155="No",K155&lt;&gt;"",K155&lt;&gt;"Not Applicable"),"Category Conflicts with Not Required",IF(AND(I155&lt;&gt;"",I155&lt;G155),"Reported Date Precedes Absence",IF(AND(L155&lt;&gt;"",L155&lt;G155),"Due Date Precedes Absence",IF(AND(M155&lt;&gt;"",M155&lt;G155),"Received Date Precedes Absence",IF(O155="","Select Review Outcome",IF(AND(OR(O155="Excused",O155="Not Excused",O155="Withdrawn"),P155=""),"Missing Decision Date",IF(AND(O155="Pending",P155&lt;&gt;""),"Pending Record Has Decision Date",IF(Q155="","Select Follow-Up Needed",IF(AND(Q155="Yes",R155=""),"Missing Follow-Up Date","")))))))))))))))))))</f>
        <v/>
      </c>
    </row>
    <row r="156">
      <c r="A156" s="14" t="n"/>
      <c r="B156" s="14" t="n"/>
      <c r="C156" s="14" t="n"/>
      <c r="D156" s="14" t="n"/>
      <c r="E156" s="14" t="n"/>
      <c r="F156" s="14" t="n"/>
      <c r="G156" s="32" t="n"/>
      <c r="H156" s="16" t="n"/>
      <c r="I156" s="32" t="n"/>
      <c r="J156" s="14" t="n"/>
      <c r="K156" s="14" t="n"/>
      <c r="L156" s="32" t="n"/>
      <c r="M156" s="32" t="n"/>
      <c r="N156" s="14" t="n"/>
      <c r="O156" s="14" t="n"/>
      <c r="P156" s="32" t="n"/>
      <c r="Q156" s="14" t="n"/>
      <c r="R156" s="32" t="n"/>
      <c r="S156" s="17" t="n"/>
      <c r="T156" s="18">
        <f>IF(COUNTA(A156:S156)=0,"",IF(J156="No","Not Required",IF(J156&lt;&gt;"Yes","Needs Review",IF(M156&lt;&gt;"","Received",IF(L156="","Missing Due Date",IF(L156&lt;'Lists &amp; Settings'!$B$2,"Overdue",IF(L156&lt;='Lists &amp; Settings'!$B$2+7,"Due in 7 Days","Awaiting Documentation")))))))</f>
        <v/>
      </c>
      <c r="U156" s="18">
        <f>IF(COUNTA(A156:S156)=0,"",IF(J156="No","Not Required",IF(M156="","Open",IF(L156="","Due Date Missing",IF(M156&lt;=L156,"On Time","Late")))))</f>
        <v/>
      </c>
      <c r="V156" s="18">
        <f>IF(COUNTA(A156:S156)=0,"",IF(A156="","Missing Record ID",IF(COUNTIF($A$2:$A$201,A156)&gt;1,"Duplicate Record ID",IF(B156="","Missing Participant ID",IF(D156="","Missing Program",IF(F156="","Missing Attendance Event",IF(G156="","Missing Absence Date",IF(G156&gt;'Lists &amp; Settings'!$B$2,"Absence Date Is in the Future",IF(J156="","Select Documentation Required",IF(AND(J156="Yes",OR(K156="",K156="Not Applicable")),"Select Documentation Category",IF(AND(J156="No",K156&lt;&gt;"",K156&lt;&gt;"Not Applicable"),"Category Conflicts with Not Required",IF(AND(I156&lt;&gt;"",I156&lt;G156),"Reported Date Precedes Absence",IF(AND(L156&lt;&gt;"",L156&lt;G156),"Due Date Precedes Absence",IF(AND(M156&lt;&gt;"",M156&lt;G156),"Received Date Precedes Absence",IF(O156="","Select Review Outcome",IF(AND(OR(O156="Excused",O156="Not Excused",O156="Withdrawn"),P156=""),"Missing Decision Date",IF(AND(O156="Pending",P156&lt;&gt;""),"Pending Record Has Decision Date",IF(Q156="","Select Follow-Up Needed",IF(AND(Q156="Yes",R156=""),"Missing Follow-Up Date","")))))))))))))))))))</f>
        <v/>
      </c>
    </row>
    <row r="157">
      <c r="A157" s="19" t="n"/>
      <c r="B157" s="19" t="n"/>
      <c r="C157" s="19" t="n"/>
      <c r="D157" s="19" t="n"/>
      <c r="E157" s="19" t="n"/>
      <c r="F157" s="19" t="n"/>
      <c r="G157" s="33" t="n"/>
      <c r="H157" s="21" t="n"/>
      <c r="I157" s="33" t="n"/>
      <c r="J157" s="19" t="n"/>
      <c r="K157" s="19" t="n"/>
      <c r="L157" s="33" t="n"/>
      <c r="M157" s="33" t="n"/>
      <c r="N157" s="19" t="n"/>
      <c r="O157" s="19" t="n"/>
      <c r="P157" s="33" t="n"/>
      <c r="Q157" s="19" t="n"/>
      <c r="R157" s="33" t="n"/>
      <c r="S157" s="22" t="n"/>
      <c r="T157" s="18">
        <f>IF(COUNTA(A157:S157)=0,"",IF(J157="No","Not Required",IF(J157&lt;&gt;"Yes","Needs Review",IF(M157&lt;&gt;"","Received",IF(L157="","Missing Due Date",IF(L157&lt;'Lists &amp; Settings'!$B$2,"Overdue",IF(L157&lt;='Lists &amp; Settings'!$B$2+7,"Due in 7 Days","Awaiting Documentation")))))))</f>
        <v/>
      </c>
      <c r="U157" s="18">
        <f>IF(COUNTA(A157:S157)=0,"",IF(J157="No","Not Required",IF(M157="","Open",IF(L157="","Due Date Missing",IF(M157&lt;=L157,"On Time","Late")))))</f>
        <v/>
      </c>
      <c r="V157" s="18">
        <f>IF(COUNTA(A157:S157)=0,"",IF(A157="","Missing Record ID",IF(COUNTIF($A$2:$A$201,A157)&gt;1,"Duplicate Record ID",IF(B157="","Missing Participant ID",IF(D157="","Missing Program",IF(F157="","Missing Attendance Event",IF(G157="","Missing Absence Date",IF(G157&gt;'Lists &amp; Settings'!$B$2,"Absence Date Is in the Future",IF(J157="","Select Documentation Required",IF(AND(J157="Yes",OR(K157="",K157="Not Applicable")),"Select Documentation Category",IF(AND(J157="No",K157&lt;&gt;"",K157&lt;&gt;"Not Applicable"),"Category Conflicts with Not Required",IF(AND(I157&lt;&gt;"",I157&lt;G157),"Reported Date Precedes Absence",IF(AND(L157&lt;&gt;"",L157&lt;G157),"Due Date Precedes Absence",IF(AND(M157&lt;&gt;"",M157&lt;G157),"Received Date Precedes Absence",IF(O157="","Select Review Outcome",IF(AND(OR(O157="Excused",O157="Not Excused",O157="Withdrawn"),P157=""),"Missing Decision Date",IF(AND(O157="Pending",P157&lt;&gt;""),"Pending Record Has Decision Date",IF(Q157="","Select Follow-Up Needed",IF(AND(Q157="Yes",R157=""),"Missing Follow-Up Date","")))))))))))))))))))</f>
        <v/>
      </c>
    </row>
    <row r="158">
      <c r="A158" s="14" t="n"/>
      <c r="B158" s="14" t="n"/>
      <c r="C158" s="14" t="n"/>
      <c r="D158" s="14" t="n"/>
      <c r="E158" s="14" t="n"/>
      <c r="F158" s="14" t="n"/>
      <c r="G158" s="32" t="n"/>
      <c r="H158" s="16" t="n"/>
      <c r="I158" s="32" t="n"/>
      <c r="J158" s="14" t="n"/>
      <c r="K158" s="14" t="n"/>
      <c r="L158" s="32" t="n"/>
      <c r="M158" s="32" t="n"/>
      <c r="N158" s="14" t="n"/>
      <c r="O158" s="14" t="n"/>
      <c r="P158" s="32" t="n"/>
      <c r="Q158" s="14" t="n"/>
      <c r="R158" s="32" t="n"/>
      <c r="S158" s="17" t="n"/>
      <c r="T158" s="18">
        <f>IF(COUNTA(A158:S158)=0,"",IF(J158="No","Not Required",IF(J158&lt;&gt;"Yes","Needs Review",IF(M158&lt;&gt;"","Received",IF(L158="","Missing Due Date",IF(L158&lt;'Lists &amp; Settings'!$B$2,"Overdue",IF(L158&lt;='Lists &amp; Settings'!$B$2+7,"Due in 7 Days","Awaiting Documentation")))))))</f>
        <v/>
      </c>
      <c r="U158" s="18">
        <f>IF(COUNTA(A158:S158)=0,"",IF(J158="No","Not Required",IF(M158="","Open",IF(L158="","Due Date Missing",IF(M158&lt;=L158,"On Time","Late")))))</f>
        <v/>
      </c>
      <c r="V158" s="18">
        <f>IF(COUNTA(A158:S158)=0,"",IF(A158="","Missing Record ID",IF(COUNTIF($A$2:$A$201,A158)&gt;1,"Duplicate Record ID",IF(B158="","Missing Participant ID",IF(D158="","Missing Program",IF(F158="","Missing Attendance Event",IF(G158="","Missing Absence Date",IF(G158&gt;'Lists &amp; Settings'!$B$2,"Absence Date Is in the Future",IF(J158="","Select Documentation Required",IF(AND(J158="Yes",OR(K158="",K158="Not Applicable")),"Select Documentation Category",IF(AND(J158="No",K158&lt;&gt;"",K158&lt;&gt;"Not Applicable"),"Category Conflicts with Not Required",IF(AND(I158&lt;&gt;"",I158&lt;G158),"Reported Date Precedes Absence",IF(AND(L158&lt;&gt;"",L158&lt;G158),"Due Date Precedes Absence",IF(AND(M158&lt;&gt;"",M158&lt;G158),"Received Date Precedes Absence",IF(O158="","Select Review Outcome",IF(AND(OR(O158="Excused",O158="Not Excused",O158="Withdrawn"),P158=""),"Missing Decision Date",IF(AND(O158="Pending",P158&lt;&gt;""),"Pending Record Has Decision Date",IF(Q158="","Select Follow-Up Needed",IF(AND(Q158="Yes",R158=""),"Missing Follow-Up Date","")))))))))))))))))))</f>
        <v/>
      </c>
    </row>
    <row r="159">
      <c r="A159" s="19" t="n"/>
      <c r="B159" s="19" t="n"/>
      <c r="C159" s="19" t="n"/>
      <c r="D159" s="19" t="n"/>
      <c r="E159" s="19" t="n"/>
      <c r="F159" s="19" t="n"/>
      <c r="G159" s="33" t="n"/>
      <c r="H159" s="21" t="n"/>
      <c r="I159" s="33" t="n"/>
      <c r="J159" s="19" t="n"/>
      <c r="K159" s="19" t="n"/>
      <c r="L159" s="33" t="n"/>
      <c r="M159" s="33" t="n"/>
      <c r="N159" s="19" t="n"/>
      <c r="O159" s="19" t="n"/>
      <c r="P159" s="33" t="n"/>
      <c r="Q159" s="19" t="n"/>
      <c r="R159" s="33" t="n"/>
      <c r="S159" s="22" t="n"/>
      <c r="T159" s="18">
        <f>IF(COUNTA(A159:S159)=0,"",IF(J159="No","Not Required",IF(J159&lt;&gt;"Yes","Needs Review",IF(M159&lt;&gt;"","Received",IF(L159="","Missing Due Date",IF(L159&lt;'Lists &amp; Settings'!$B$2,"Overdue",IF(L159&lt;='Lists &amp; Settings'!$B$2+7,"Due in 7 Days","Awaiting Documentation")))))))</f>
        <v/>
      </c>
      <c r="U159" s="18">
        <f>IF(COUNTA(A159:S159)=0,"",IF(J159="No","Not Required",IF(M159="","Open",IF(L159="","Due Date Missing",IF(M159&lt;=L159,"On Time","Late")))))</f>
        <v/>
      </c>
      <c r="V159" s="18">
        <f>IF(COUNTA(A159:S159)=0,"",IF(A159="","Missing Record ID",IF(COUNTIF($A$2:$A$201,A159)&gt;1,"Duplicate Record ID",IF(B159="","Missing Participant ID",IF(D159="","Missing Program",IF(F159="","Missing Attendance Event",IF(G159="","Missing Absence Date",IF(G159&gt;'Lists &amp; Settings'!$B$2,"Absence Date Is in the Future",IF(J159="","Select Documentation Required",IF(AND(J159="Yes",OR(K159="",K159="Not Applicable")),"Select Documentation Category",IF(AND(J159="No",K159&lt;&gt;"",K159&lt;&gt;"Not Applicable"),"Category Conflicts with Not Required",IF(AND(I159&lt;&gt;"",I159&lt;G159),"Reported Date Precedes Absence",IF(AND(L159&lt;&gt;"",L159&lt;G159),"Due Date Precedes Absence",IF(AND(M159&lt;&gt;"",M159&lt;G159),"Received Date Precedes Absence",IF(O159="","Select Review Outcome",IF(AND(OR(O159="Excused",O159="Not Excused",O159="Withdrawn"),P159=""),"Missing Decision Date",IF(AND(O159="Pending",P159&lt;&gt;""),"Pending Record Has Decision Date",IF(Q159="","Select Follow-Up Needed",IF(AND(Q159="Yes",R159=""),"Missing Follow-Up Date","")))))))))))))))))))</f>
        <v/>
      </c>
    </row>
    <row r="160">
      <c r="A160" s="14" t="n"/>
      <c r="B160" s="14" t="n"/>
      <c r="C160" s="14" t="n"/>
      <c r="D160" s="14" t="n"/>
      <c r="E160" s="14" t="n"/>
      <c r="F160" s="14" t="n"/>
      <c r="G160" s="32" t="n"/>
      <c r="H160" s="16" t="n"/>
      <c r="I160" s="32" t="n"/>
      <c r="J160" s="14" t="n"/>
      <c r="K160" s="14" t="n"/>
      <c r="L160" s="32" t="n"/>
      <c r="M160" s="32" t="n"/>
      <c r="N160" s="14" t="n"/>
      <c r="O160" s="14" t="n"/>
      <c r="P160" s="32" t="n"/>
      <c r="Q160" s="14" t="n"/>
      <c r="R160" s="32" t="n"/>
      <c r="S160" s="17" t="n"/>
      <c r="T160" s="18">
        <f>IF(COUNTA(A160:S160)=0,"",IF(J160="No","Not Required",IF(J160&lt;&gt;"Yes","Needs Review",IF(M160&lt;&gt;"","Received",IF(L160="","Missing Due Date",IF(L160&lt;'Lists &amp; Settings'!$B$2,"Overdue",IF(L160&lt;='Lists &amp; Settings'!$B$2+7,"Due in 7 Days","Awaiting Documentation")))))))</f>
        <v/>
      </c>
      <c r="U160" s="18">
        <f>IF(COUNTA(A160:S160)=0,"",IF(J160="No","Not Required",IF(M160="","Open",IF(L160="","Due Date Missing",IF(M160&lt;=L160,"On Time","Late")))))</f>
        <v/>
      </c>
      <c r="V160" s="18">
        <f>IF(COUNTA(A160:S160)=0,"",IF(A160="","Missing Record ID",IF(COUNTIF($A$2:$A$201,A160)&gt;1,"Duplicate Record ID",IF(B160="","Missing Participant ID",IF(D160="","Missing Program",IF(F160="","Missing Attendance Event",IF(G160="","Missing Absence Date",IF(G160&gt;'Lists &amp; Settings'!$B$2,"Absence Date Is in the Future",IF(J160="","Select Documentation Required",IF(AND(J160="Yes",OR(K160="",K160="Not Applicable")),"Select Documentation Category",IF(AND(J160="No",K160&lt;&gt;"",K160&lt;&gt;"Not Applicable"),"Category Conflicts with Not Required",IF(AND(I160&lt;&gt;"",I160&lt;G160),"Reported Date Precedes Absence",IF(AND(L160&lt;&gt;"",L160&lt;G160),"Due Date Precedes Absence",IF(AND(M160&lt;&gt;"",M160&lt;G160),"Received Date Precedes Absence",IF(O160="","Select Review Outcome",IF(AND(OR(O160="Excused",O160="Not Excused",O160="Withdrawn"),P160=""),"Missing Decision Date",IF(AND(O160="Pending",P160&lt;&gt;""),"Pending Record Has Decision Date",IF(Q160="","Select Follow-Up Needed",IF(AND(Q160="Yes",R160=""),"Missing Follow-Up Date","")))))))))))))))))))</f>
        <v/>
      </c>
    </row>
    <row r="161">
      <c r="A161" s="19" t="n"/>
      <c r="B161" s="19" t="n"/>
      <c r="C161" s="19" t="n"/>
      <c r="D161" s="19" t="n"/>
      <c r="E161" s="19" t="n"/>
      <c r="F161" s="19" t="n"/>
      <c r="G161" s="33" t="n"/>
      <c r="H161" s="21" t="n"/>
      <c r="I161" s="33" t="n"/>
      <c r="J161" s="19" t="n"/>
      <c r="K161" s="19" t="n"/>
      <c r="L161" s="33" t="n"/>
      <c r="M161" s="33" t="n"/>
      <c r="N161" s="19" t="n"/>
      <c r="O161" s="19" t="n"/>
      <c r="P161" s="33" t="n"/>
      <c r="Q161" s="19" t="n"/>
      <c r="R161" s="33" t="n"/>
      <c r="S161" s="22" t="n"/>
      <c r="T161" s="18">
        <f>IF(COUNTA(A161:S161)=0,"",IF(J161="No","Not Required",IF(J161&lt;&gt;"Yes","Needs Review",IF(M161&lt;&gt;"","Received",IF(L161="","Missing Due Date",IF(L161&lt;'Lists &amp; Settings'!$B$2,"Overdue",IF(L161&lt;='Lists &amp; Settings'!$B$2+7,"Due in 7 Days","Awaiting Documentation")))))))</f>
        <v/>
      </c>
      <c r="U161" s="18">
        <f>IF(COUNTA(A161:S161)=0,"",IF(J161="No","Not Required",IF(M161="","Open",IF(L161="","Due Date Missing",IF(M161&lt;=L161,"On Time","Late")))))</f>
        <v/>
      </c>
      <c r="V161" s="18">
        <f>IF(COUNTA(A161:S161)=0,"",IF(A161="","Missing Record ID",IF(COUNTIF($A$2:$A$201,A161)&gt;1,"Duplicate Record ID",IF(B161="","Missing Participant ID",IF(D161="","Missing Program",IF(F161="","Missing Attendance Event",IF(G161="","Missing Absence Date",IF(G161&gt;'Lists &amp; Settings'!$B$2,"Absence Date Is in the Future",IF(J161="","Select Documentation Required",IF(AND(J161="Yes",OR(K161="",K161="Not Applicable")),"Select Documentation Category",IF(AND(J161="No",K161&lt;&gt;"",K161&lt;&gt;"Not Applicable"),"Category Conflicts with Not Required",IF(AND(I161&lt;&gt;"",I161&lt;G161),"Reported Date Precedes Absence",IF(AND(L161&lt;&gt;"",L161&lt;G161),"Due Date Precedes Absence",IF(AND(M161&lt;&gt;"",M161&lt;G161),"Received Date Precedes Absence",IF(O161="","Select Review Outcome",IF(AND(OR(O161="Excused",O161="Not Excused",O161="Withdrawn"),P161=""),"Missing Decision Date",IF(AND(O161="Pending",P161&lt;&gt;""),"Pending Record Has Decision Date",IF(Q161="","Select Follow-Up Needed",IF(AND(Q161="Yes",R161=""),"Missing Follow-Up Date","")))))))))))))))))))</f>
        <v/>
      </c>
    </row>
    <row r="162">
      <c r="A162" s="14" t="n"/>
      <c r="B162" s="14" t="n"/>
      <c r="C162" s="14" t="n"/>
      <c r="D162" s="14" t="n"/>
      <c r="E162" s="14" t="n"/>
      <c r="F162" s="14" t="n"/>
      <c r="G162" s="32" t="n"/>
      <c r="H162" s="16" t="n"/>
      <c r="I162" s="32" t="n"/>
      <c r="J162" s="14" t="n"/>
      <c r="K162" s="14" t="n"/>
      <c r="L162" s="32" t="n"/>
      <c r="M162" s="32" t="n"/>
      <c r="N162" s="14" t="n"/>
      <c r="O162" s="14" t="n"/>
      <c r="P162" s="32" t="n"/>
      <c r="Q162" s="14" t="n"/>
      <c r="R162" s="32" t="n"/>
      <c r="S162" s="17" t="n"/>
      <c r="T162" s="18">
        <f>IF(COUNTA(A162:S162)=0,"",IF(J162="No","Not Required",IF(J162&lt;&gt;"Yes","Needs Review",IF(M162&lt;&gt;"","Received",IF(L162="","Missing Due Date",IF(L162&lt;'Lists &amp; Settings'!$B$2,"Overdue",IF(L162&lt;='Lists &amp; Settings'!$B$2+7,"Due in 7 Days","Awaiting Documentation")))))))</f>
        <v/>
      </c>
      <c r="U162" s="18">
        <f>IF(COUNTA(A162:S162)=0,"",IF(J162="No","Not Required",IF(M162="","Open",IF(L162="","Due Date Missing",IF(M162&lt;=L162,"On Time","Late")))))</f>
        <v/>
      </c>
      <c r="V162" s="18">
        <f>IF(COUNTA(A162:S162)=0,"",IF(A162="","Missing Record ID",IF(COUNTIF($A$2:$A$201,A162)&gt;1,"Duplicate Record ID",IF(B162="","Missing Participant ID",IF(D162="","Missing Program",IF(F162="","Missing Attendance Event",IF(G162="","Missing Absence Date",IF(G162&gt;'Lists &amp; Settings'!$B$2,"Absence Date Is in the Future",IF(J162="","Select Documentation Required",IF(AND(J162="Yes",OR(K162="",K162="Not Applicable")),"Select Documentation Category",IF(AND(J162="No",K162&lt;&gt;"",K162&lt;&gt;"Not Applicable"),"Category Conflicts with Not Required",IF(AND(I162&lt;&gt;"",I162&lt;G162),"Reported Date Precedes Absence",IF(AND(L162&lt;&gt;"",L162&lt;G162),"Due Date Precedes Absence",IF(AND(M162&lt;&gt;"",M162&lt;G162),"Received Date Precedes Absence",IF(O162="","Select Review Outcome",IF(AND(OR(O162="Excused",O162="Not Excused",O162="Withdrawn"),P162=""),"Missing Decision Date",IF(AND(O162="Pending",P162&lt;&gt;""),"Pending Record Has Decision Date",IF(Q162="","Select Follow-Up Needed",IF(AND(Q162="Yes",R162=""),"Missing Follow-Up Date","")))))))))))))))))))</f>
        <v/>
      </c>
    </row>
    <row r="163">
      <c r="A163" s="19" t="n"/>
      <c r="B163" s="19" t="n"/>
      <c r="C163" s="19" t="n"/>
      <c r="D163" s="19" t="n"/>
      <c r="E163" s="19" t="n"/>
      <c r="F163" s="19" t="n"/>
      <c r="G163" s="33" t="n"/>
      <c r="H163" s="21" t="n"/>
      <c r="I163" s="33" t="n"/>
      <c r="J163" s="19" t="n"/>
      <c r="K163" s="19" t="n"/>
      <c r="L163" s="33" t="n"/>
      <c r="M163" s="33" t="n"/>
      <c r="N163" s="19" t="n"/>
      <c r="O163" s="19" t="n"/>
      <c r="P163" s="33" t="n"/>
      <c r="Q163" s="19" t="n"/>
      <c r="R163" s="33" t="n"/>
      <c r="S163" s="22" t="n"/>
      <c r="T163" s="18">
        <f>IF(COUNTA(A163:S163)=0,"",IF(J163="No","Not Required",IF(J163&lt;&gt;"Yes","Needs Review",IF(M163&lt;&gt;"","Received",IF(L163="","Missing Due Date",IF(L163&lt;'Lists &amp; Settings'!$B$2,"Overdue",IF(L163&lt;='Lists &amp; Settings'!$B$2+7,"Due in 7 Days","Awaiting Documentation")))))))</f>
        <v/>
      </c>
      <c r="U163" s="18">
        <f>IF(COUNTA(A163:S163)=0,"",IF(J163="No","Not Required",IF(M163="","Open",IF(L163="","Due Date Missing",IF(M163&lt;=L163,"On Time","Late")))))</f>
        <v/>
      </c>
      <c r="V163" s="18">
        <f>IF(COUNTA(A163:S163)=0,"",IF(A163="","Missing Record ID",IF(COUNTIF($A$2:$A$201,A163)&gt;1,"Duplicate Record ID",IF(B163="","Missing Participant ID",IF(D163="","Missing Program",IF(F163="","Missing Attendance Event",IF(G163="","Missing Absence Date",IF(G163&gt;'Lists &amp; Settings'!$B$2,"Absence Date Is in the Future",IF(J163="","Select Documentation Required",IF(AND(J163="Yes",OR(K163="",K163="Not Applicable")),"Select Documentation Category",IF(AND(J163="No",K163&lt;&gt;"",K163&lt;&gt;"Not Applicable"),"Category Conflicts with Not Required",IF(AND(I163&lt;&gt;"",I163&lt;G163),"Reported Date Precedes Absence",IF(AND(L163&lt;&gt;"",L163&lt;G163),"Due Date Precedes Absence",IF(AND(M163&lt;&gt;"",M163&lt;G163),"Received Date Precedes Absence",IF(O163="","Select Review Outcome",IF(AND(OR(O163="Excused",O163="Not Excused",O163="Withdrawn"),P163=""),"Missing Decision Date",IF(AND(O163="Pending",P163&lt;&gt;""),"Pending Record Has Decision Date",IF(Q163="","Select Follow-Up Needed",IF(AND(Q163="Yes",R163=""),"Missing Follow-Up Date","")))))))))))))))))))</f>
        <v/>
      </c>
    </row>
    <row r="164">
      <c r="A164" s="14" t="n"/>
      <c r="B164" s="14" t="n"/>
      <c r="C164" s="14" t="n"/>
      <c r="D164" s="14" t="n"/>
      <c r="E164" s="14" t="n"/>
      <c r="F164" s="14" t="n"/>
      <c r="G164" s="32" t="n"/>
      <c r="H164" s="16" t="n"/>
      <c r="I164" s="32" t="n"/>
      <c r="J164" s="14" t="n"/>
      <c r="K164" s="14" t="n"/>
      <c r="L164" s="32" t="n"/>
      <c r="M164" s="32" t="n"/>
      <c r="N164" s="14" t="n"/>
      <c r="O164" s="14" t="n"/>
      <c r="P164" s="32" t="n"/>
      <c r="Q164" s="14" t="n"/>
      <c r="R164" s="32" t="n"/>
      <c r="S164" s="17" t="n"/>
      <c r="T164" s="18">
        <f>IF(COUNTA(A164:S164)=0,"",IF(J164="No","Not Required",IF(J164&lt;&gt;"Yes","Needs Review",IF(M164&lt;&gt;"","Received",IF(L164="","Missing Due Date",IF(L164&lt;'Lists &amp; Settings'!$B$2,"Overdue",IF(L164&lt;='Lists &amp; Settings'!$B$2+7,"Due in 7 Days","Awaiting Documentation")))))))</f>
        <v/>
      </c>
      <c r="U164" s="18">
        <f>IF(COUNTA(A164:S164)=0,"",IF(J164="No","Not Required",IF(M164="","Open",IF(L164="","Due Date Missing",IF(M164&lt;=L164,"On Time","Late")))))</f>
        <v/>
      </c>
      <c r="V164" s="18">
        <f>IF(COUNTA(A164:S164)=0,"",IF(A164="","Missing Record ID",IF(COUNTIF($A$2:$A$201,A164)&gt;1,"Duplicate Record ID",IF(B164="","Missing Participant ID",IF(D164="","Missing Program",IF(F164="","Missing Attendance Event",IF(G164="","Missing Absence Date",IF(G164&gt;'Lists &amp; Settings'!$B$2,"Absence Date Is in the Future",IF(J164="","Select Documentation Required",IF(AND(J164="Yes",OR(K164="",K164="Not Applicable")),"Select Documentation Category",IF(AND(J164="No",K164&lt;&gt;"",K164&lt;&gt;"Not Applicable"),"Category Conflicts with Not Required",IF(AND(I164&lt;&gt;"",I164&lt;G164),"Reported Date Precedes Absence",IF(AND(L164&lt;&gt;"",L164&lt;G164),"Due Date Precedes Absence",IF(AND(M164&lt;&gt;"",M164&lt;G164),"Received Date Precedes Absence",IF(O164="","Select Review Outcome",IF(AND(OR(O164="Excused",O164="Not Excused",O164="Withdrawn"),P164=""),"Missing Decision Date",IF(AND(O164="Pending",P164&lt;&gt;""),"Pending Record Has Decision Date",IF(Q164="","Select Follow-Up Needed",IF(AND(Q164="Yes",R164=""),"Missing Follow-Up Date","")))))))))))))))))))</f>
        <v/>
      </c>
    </row>
    <row r="165">
      <c r="A165" s="19" t="n"/>
      <c r="B165" s="19" t="n"/>
      <c r="C165" s="19" t="n"/>
      <c r="D165" s="19" t="n"/>
      <c r="E165" s="19" t="n"/>
      <c r="F165" s="19" t="n"/>
      <c r="G165" s="33" t="n"/>
      <c r="H165" s="21" t="n"/>
      <c r="I165" s="33" t="n"/>
      <c r="J165" s="19" t="n"/>
      <c r="K165" s="19" t="n"/>
      <c r="L165" s="33" t="n"/>
      <c r="M165" s="33" t="n"/>
      <c r="N165" s="19" t="n"/>
      <c r="O165" s="19" t="n"/>
      <c r="P165" s="33" t="n"/>
      <c r="Q165" s="19" t="n"/>
      <c r="R165" s="33" t="n"/>
      <c r="S165" s="22" t="n"/>
      <c r="T165" s="18">
        <f>IF(COUNTA(A165:S165)=0,"",IF(J165="No","Not Required",IF(J165&lt;&gt;"Yes","Needs Review",IF(M165&lt;&gt;"","Received",IF(L165="","Missing Due Date",IF(L165&lt;'Lists &amp; Settings'!$B$2,"Overdue",IF(L165&lt;='Lists &amp; Settings'!$B$2+7,"Due in 7 Days","Awaiting Documentation")))))))</f>
        <v/>
      </c>
      <c r="U165" s="18">
        <f>IF(COUNTA(A165:S165)=0,"",IF(J165="No","Not Required",IF(M165="","Open",IF(L165="","Due Date Missing",IF(M165&lt;=L165,"On Time","Late")))))</f>
        <v/>
      </c>
      <c r="V165" s="18">
        <f>IF(COUNTA(A165:S165)=0,"",IF(A165="","Missing Record ID",IF(COUNTIF($A$2:$A$201,A165)&gt;1,"Duplicate Record ID",IF(B165="","Missing Participant ID",IF(D165="","Missing Program",IF(F165="","Missing Attendance Event",IF(G165="","Missing Absence Date",IF(G165&gt;'Lists &amp; Settings'!$B$2,"Absence Date Is in the Future",IF(J165="","Select Documentation Required",IF(AND(J165="Yes",OR(K165="",K165="Not Applicable")),"Select Documentation Category",IF(AND(J165="No",K165&lt;&gt;"",K165&lt;&gt;"Not Applicable"),"Category Conflicts with Not Required",IF(AND(I165&lt;&gt;"",I165&lt;G165),"Reported Date Precedes Absence",IF(AND(L165&lt;&gt;"",L165&lt;G165),"Due Date Precedes Absence",IF(AND(M165&lt;&gt;"",M165&lt;G165),"Received Date Precedes Absence",IF(O165="","Select Review Outcome",IF(AND(OR(O165="Excused",O165="Not Excused",O165="Withdrawn"),P165=""),"Missing Decision Date",IF(AND(O165="Pending",P165&lt;&gt;""),"Pending Record Has Decision Date",IF(Q165="","Select Follow-Up Needed",IF(AND(Q165="Yes",R165=""),"Missing Follow-Up Date","")))))))))))))))))))</f>
        <v/>
      </c>
    </row>
    <row r="166">
      <c r="A166" s="14" t="n"/>
      <c r="B166" s="14" t="n"/>
      <c r="C166" s="14" t="n"/>
      <c r="D166" s="14" t="n"/>
      <c r="E166" s="14" t="n"/>
      <c r="F166" s="14" t="n"/>
      <c r="G166" s="32" t="n"/>
      <c r="H166" s="16" t="n"/>
      <c r="I166" s="32" t="n"/>
      <c r="J166" s="14" t="n"/>
      <c r="K166" s="14" t="n"/>
      <c r="L166" s="32" t="n"/>
      <c r="M166" s="32" t="n"/>
      <c r="N166" s="14" t="n"/>
      <c r="O166" s="14" t="n"/>
      <c r="P166" s="32" t="n"/>
      <c r="Q166" s="14" t="n"/>
      <c r="R166" s="32" t="n"/>
      <c r="S166" s="17" t="n"/>
      <c r="T166" s="18">
        <f>IF(COUNTA(A166:S166)=0,"",IF(J166="No","Not Required",IF(J166&lt;&gt;"Yes","Needs Review",IF(M166&lt;&gt;"","Received",IF(L166="","Missing Due Date",IF(L166&lt;'Lists &amp; Settings'!$B$2,"Overdue",IF(L166&lt;='Lists &amp; Settings'!$B$2+7,"Due in 7 Days","Awaiting Documentation")))))))</f>
        <v/>
      </c>
      <c r="U166" s="18">
        <f>IF(COUNTA(A166:S166)=0,"",IF(J166="No","Not Required",IF(M166="","Open",IF(L166="","Due Date Missing",IF(M166&lt;=L166,"On Time","Late")))))</f>
        <v/>
      </c>
      <c r="V166" s="18">
        <f>IF(COUNTA(A166:S166)=0,"",IF(A166="","Missing Record ID",IF(COUNTIF($A$2:$A$201,A166)&gt;1,"Duplicate Record ID",IF(B166="","Missing Participant ID",IF(D166="","Missing Program",IF(F166="","Missing Attendance Event",IF(G166="","Missing Absence Date",IF(G166&gt;'Lists &amp; Settings'!$B$2,"Absence Date Is in the Future",IF(J166="","Select Documentation Required",IF(AND(J166="Yes",OR(K166="",K166="Not Applicable")),"Select Documentation Category",IF(AND(J166="No",K166&lt;&gt;"",K166&lt;&gt;"Not Applicable"),"Category Conflicts with Not Required",IF(AND(I166&lt;&gt;"",I166&lt;G166),"Reported Date Precedes Absence",IF(AND(L166&lt;&gt;"",L166&lt;G166),"Due Date Precedes Absence",IF(AND(M166&lt;&gt;"",M166&lt;G166),"Received Date Precedes Absence",IF(O166="","Select Review Outcome",IF(AND(OR(O166="Excused",O166="Not Excused",O166="Withdrawn"),P166=""),"Missing Decision Date",IF(AND(O166="Pending",P166&lt;&gt;""),"Pending Record Has Decision Date",IF(Q166="","Select Follow-Up Needed",IF(AND(Q166="Yes",R166=""),"Missing Follow-Up Date","")))))))))))))))))))</f>
        <v/>
      </c>
    </row>
    <row r="167">
      <c r="A167" s="19" t="n"/>
      <c r="B167" s="19" t="n"/>
      <c r="C167" s="19" t="n"/>
      <c r="D167" s="19" t="n"/>
      <c r="E167" s="19" t="n"/>
      <c r="F167" s="19" t="n"/>
      <c r="G167" s="33" t="n"/>
      <c r="H167" s="21" t="n"/>
      <c r="I167" s="33" t="n"/>
      <c r="J167" s="19" t="n"/>
      <c r="K167" s="19" t="n"/>
      <c r="L167" s="33" t="n"/>
      <c r="M167" s="33" t="n"/>
      <c r="N167" s="19" t="n"/>
      <c r="O167" s="19" t="n"/>
      <c r="P167" s="33" t="n"/>
      <c r="Q167" s="19" t="n"/>
      <c r="R167" s="33" t="n"/>
      <c r="S167" s="22" t="n"/>
      <c r="T167" s="18">
        <f>IF(COUNTA(A167:S167)=0,"",IF(J167="No","Not Required",IF(J167&lt;&gt;"Yes","Needs Review",IF(M167&lt;&gt;"","Received",IF(L167="","Missing Due Date",IF(L167&lt;'Lists &amp; Settings'!$B$2,"Overdue",IF(L167&lt;='Lists &amp; Settings'!$B$2+7,"Due in 7 Days","Awaiting Documentation")))))))</f>
        <v/>
      </c>
      <c r="U167" s="18">
        <f>IF(COUNTA(A167:S167)=0,"",IF(J167="No","Not Required",IF(M167="","Open",IF(L167="","Due Date Missing",IF(M167&lt;=L167,"On Time","Late")))))</f>
        <v/>
      </c>
      <c r="V167" s="18">
        <f>IF(COUNTA(A167:S167)=0,"",IF(A167="","Missing Record ID",IF(COUNTIF($A$2:$A$201,A167)&gt;1,"Duplicate Record ID",IF(B167="","Missing Participant ID",IF(D167="","Missing Program",IF(F167="","Missing Attendance Event",IF(G167="","Missing Absence Date",IF(G167&gt;'Lists &amp; Settings'!$B$2,"Absence Date Is in the Future",IF(J167="","Select Documentation Required",IF(AND(J167="Yes",OR(K167="",K167="Not Applicable")),"Select Documentation Category",IF(AND(J167="No",K167&lt;&gt;"",K167&lt;&gt;"Not Applicable"),"Category Conflicts with Not Required",IF(AND(I167&lt;&gt;"",I167&lt;G167),"Reported Date Precedes Absence",IF(AND(L167&lt;&gt;"",L167&lt;G167),"Due Date Precedes Absence",IF(AND(M167&lt;&gt;"",M167&lt;G167),"Received Date Precedes Absence",IF(O167="","Select Review Outcome",IF(AND(OR(O167="Excused",O167="Not Excused",O167="Withdrawn"),P167=""),"Missing Decision Date",IF(AND(O167="Pending",P167&lt;&gt;""),"Pending Record Has Decision Date",IF(Q167="","Select Follow-Up Needed",IF(AND(Q167="Yes",R167=""),"Missing Follow-Up Date","")))))))))))))))))))</f>
        <v/>
      </c>
    </row>
    <row r="168">
      <c r="A168" s="14" t="n"/>
      <c r="B168" s="14" t="n"/>
      <c r="C168" s="14" t="n"/>
      <c r="D168" s="14" t="n"/>
      <c r="E168" s="14" t="n"/>
      <c r="F168" s="14" t="n"/>
      <c r="G168" s="32" t="n"/>
      <c r="H168" s="16" t="n"/>
      <c r="I168" s="32" t="n"/>
      <c r="J168" s="14" t="n"/>
      <c r="K168" s="14" t="n"/>
      <c r="L168" s="32" t="n"/>
      <c r="M168" s="32" t="n"/>
      <c r="N168" s="14" t="n"/>
      <c r="O168" s="14" t="n"/>
      <c r="P168" s="32" t="n"/>
      <c r="Q168" s="14" t="n"/>
      <c r="R168" s="32" t="n"/>
      <c r="S168" s="17" t="n"/>
      <c r="T168" s="18">
        <f>IF(COUNTA(A168:S168)=0,"",IF(J168="No","Not Required",IF(J168&lt;&gt;"Yes","Needs Review",IF(M168&lt;&gt;"","Received",IF(L168="","Missing Due Date",IF(L168&lt;'Lists &amp; Settings'!$B$2,"Overdue",IF(L168&lt;='Lists &amp; Settings'!$B$2+7,"Due in 7 Days","Awaiting Documentation")))))))</f>
        <v/>
      </c>
      <c r="U168" s="18">
        <f>IF(COUNTA(A168:S168)=0,"",IF(J168="No","Not Required",IF(M168="","Open",IF(L168="","Due Date Missing",IF(M168&lt;=L168,"On Time","Late")))))</f>
        <v/>
      </c>
      <c r="V168" s="18">
        <f>IF(COUNTA(A168:S168)=0,"",IF(A168="","Missing Record ID",IF(COUNTIF($A$2:$A$201,A168)&gt;1,"Duplicate Record ID",IF(B168="","Missing Participant ID",IF(D168="","Missing Program",IF(F168="","Missing Attendance Event",IF(G168="","Missing Absence Date",IF(G168&gt;'Lists &amp; Settings'!$B$2,"Absence Date Is in the Future",IF(J168="","Select Documentation Required",IF(AND(J168="Yes",OR(K168="",K168="Not Applicable")),"Select Documentation Category",IF(AND(J168="No",K168&lt;&gt;"",K168&lt;&gt;"Not Applicable"),"Category Conflicts with Not Required",IF(AND(I168&lt;&gt;"",I168&lt;G168),"Reported Date Precedes Absence",IF(AND(L168&lt;&gt;"",L168&lt;G168),"Due Date Precedes Absence",IF(AND(M168&lt;&gt;"",M168&lt;G168),"Received Date Precedes Absence",IF(O168="","Select Review Outcome",IF(AND(OR(O168="Excused",O168="Not Excused",O168="Withdrawn"),P168=""),"Missing Decision Date",IF(AND(O168="Pending",P168&lt;&gt;""),"Pending Record Has Decision Date",IF(Q168="","Select Follow-Up Needed",IF(AND(Q168="Yes",R168=""),"Missing Follow-Up Date","")))))))))))))))))))</f>
        <v/>
      </c>
    </row>
    <row r="169">
      <c r="A169" s="19" t="n"/>
      <c r="B169" s="19" t="n"/>
      <c r="C169" s="19" t="n"/>
      <c r="D169" s="19" t="n"/>
      <c r="E169" s="19" t="n"/>
      <c r="F169" s="19" t="n"/>
      <c r="G169" s="33" t="n"/>
      <c r="H169" s="21" t="n"/>
      <c r="I169" s="33" t="n"/>
      <c r="J169" s="19" t="n"/>
      <c r="K169" s="19" t="n"/>
      <c r="L169" s="33" t="n"/>
      <c r="M169" s="33" t="n"/>
      <c r="N169" s="19" t="n"/>
      <c r="O169" s="19" t="n"/>
      <c r="P169" s="33" t="n"/>
      <c r="Q169" s="19" t="n"/>
      <c r="R169" s="33" t="n"/>
      <c r="S169" s="22" t="n"/>
      <c r="T169" s="18">
        <f>IF(COUNTA(A169:S169)=0,"",IF(J169="No","Not Required",IF(J169&lt;&gt;"Yes","Needs Review",IF(M169&lt;&gt;"","Received",IF(L169="","Missing Due Date",IF(L169&lt;'Lists &amp; Settings'!$B$2,"Overdue",IF(L169&lt;='Lists &amp; Settings'!$B$2+7,"Due in 7 Days","Awaiting Documentation")))))))</f>
        <v/>
      </c>
      <c r="U169" s="18">
        <f>IF(COUNTA(A169:S169)=0,"",IF(J169="No","Not Required",IF(M169="","Open",IF(L169="","Due Date Missing",IF(M169&lt;=L169,"On Time","Late")))))</f>
        <v/>
      </c>
      <c r="V169" s="18">
        <f>IF(COUNTA(A169:S169)=0,"",IF(A169="","Missing Record ID",IF(COUNTIF($A$2:$A$201,A169)&gt;1,"Duplicate Record ID",IF(B169="","Missing Participant ID",IF(D169="","Missing Program",IF(F169="","Missing Attendance Event",IF(G169="","Missing Absence Date",IF(G169&gt;'Lists &amp; Settings'!$B$2,"Absence Date Is in the Future",IF(J169="","Select Documentation Required",IF(AND(J169="Yes",OR(K169="",K169="Not Applicable")),"Select Documentation Category",IF(AND(J169="No",K169&lt;&gt;"",K169&lt;&gt;"Not Applicable"),"Category Conflicts with Not Required",IF(AND(I169&lt;&gt;"",I169&lt;G169),"Reported Date Precedes Absence",IF(AND(L169&lt;&gt;"",L169&lt;G169),"Due Date Precedes Absence",IF(AND(M169&lt;&gt;"",M169&lt;G169),"Received Date Precedes Absence",IF(O169="","Select Review Outcome",IF(AND(OR(O169="Excused",O169="Not Excused",O169="Withdrawn"),P169=""),"Missing Decision Date",IF(AND(O169="Pending",P169&lt;&gt;""),"Pending Record Has Decision Date",IF(Q169="","Select Follow-Up Needed",IF(AND(Q169="Yes",R169=""),"Missing Follow-Up Date","")))))))))))))))))))</f>
        <v/>
      </c>
    </row>
    <row r="170">
      <c r="A170" s="14" t="n"/>
      <c r="B170" s="14" t="n"/>
      <c r="C170" s="14" t="n"/>
      <c r="D170" s="14" t="n"/>
      <c r="E170" s="14" t="n"/>
      <c r="F170" s="14" t="n"/>
      <c r="G170" s="32" t="n"/>
      <c r="H170" s="16" t="n"/>
      <c r="I170" s="32" t="n"/>
      <c r="J170" s="14" t="n"/>
      <c r="K170" s="14" t="n"/>
      <c r="L170" s="32" t="n"/>
      <c r="M170" s="32" t="n"/>
      <c r="N170" s="14" t="n"/>
      <c r="O170" s="14" t="n"/>
      <c r="P170" s="32" t="n"/>
      <c r="Q170" s="14" t="n"/>
      <c r="R170" s="32" t="n"/>
      <c r="S170" s="17" t="n"/>
      <c r="T170" s="18">
        <f>IF(COUNTA(A170:S170)=0,"",IF(J170="No","Not Required",IF(J170&lt;&gt;"Yes","Needs Review",IF(M170&lt;&gt;"","Received",IF(L170="","Missing Due Date",IF(L170&lt;'Lists &amp; Settings'!$B$2,"Overdue",IF(L170&lt;='Lists &amp; Settings'!$B$2+7,"Due in 7 Days","Awaiting Documentation")))))))</f>
        <v/>
      </c>
      <c r="U170" s="18">
        <f>IF(COUNTA(A170:S170)=0,"",IF(J170="No","Not Required",IF(M170="","Open",IF(L170="","Due Date Missing",IF(M170&lt;=L170,"On Time","Late")))))</f>
        <v/>
      </c>
      <c r="V170" s="18">
        <f>IF(COUNTA(A170:S170)=0,"",IF(A170="","Missing Record ID",IF(COUNTIF($A$2:$A$201,A170)&gt;1,"Duplicate Record ID",IF(B170="","Missing Participant ID",IF(D170="","Missing Program",IF(F170="","Missing Attendance Event",IF(G170="","Missing Absence Date",IF(G170&gt;'Lists &amp; Settings'!$B$2,"Absence Date Is in the Future",IF(J170="","Select Documentation Required",IF(AND(J170="Yes",OR(K170="",K170="Not Applicable")),"Select Documentation Category",IF(AND(J170="No",K170&lt;&gt;"",K170&lt;&gt;"Not Applicable"),"Category Conflicts with Not Required",IF(AND(I170&lt;&gt;"",I170&lt;G170),"Reported Date Precedes Absence",IF(AND(L170&lt;&gt;"",L170&lt;G170),"Due Date Precedes Absence",IF(AND(M170&lt;&gt;"",M170&lt;G170),"Received Date Precedes Absence",IF(O170="","Select Review Outcome",IF(AND(OR(O170="Excused",O170="Not Excused",O170="Withdrawn"),P170=""),"Missing Decision Date",IF(AND(O170="Pending",P170&lt;&gt;""),"Pending Record Has Decision Date",IF(Q170="","Select Follow-Up Needed",IF(AND(Q170="Yes",R170=""),"Missing Follow-Up Date","")))))))))))))))))))</f>
        <v/>
      </c>
    </row>
    <row r="171">
      <c r="A171" s="19" t="n"/>
      <c r="B171" s="19" t="n"/>
      <c r="C171" s="19" t="n"/>
      <c r="D171" s="19" t="n"/>
      <c r="E171" s="19" t="n"/>
      <c r="F171" s="19" t="n"/>
      <c r="G171" s="33" t="n"/>
      <c r="H171" s="21" t="n"/>
      <c r="I171" s="33" t="n"/>
      <c r="J171" s="19" t="n"/>
      <c r="K171" s="19" t="n"/>
      <c r="L171" s="33" t="n"/>
      <c r="M171" s="33" t="n"/>
      <c r="N171" s="19" t="n"/>
      <c r="O171" s="19" t="n"/>
      <c r="P171" s="33" t="n"/>
      <c r="Q171" s="19" t="n"/>
      <c r="R171" s="33" t="n"/>
      <c r="S171" s="22" t="n"/>
      <c r="T171" s="18">
        <f>IF(COUNTA(A171:S171)=0,"",IF(J171="No","Not Required",IF(J171&lt;&gt;"Yes","Needs Review",IF(M171&lt;&gt;"","Received",IF(L171="","Missing Due Date",IF(L171&lt;'Lists &amp; Settings'!$B$2,"Overdue",IF(L171&lt;='Lists &amp; Settings'!$B$2+7,"Due in 7 Days","Awaiting Documentation")))))))</f>
        <v/>
      </c>
      <c r="U171" s="18">
        <f>IF(COUNTA(A171:S171)=0,"",IF(J171="No","Not Required",IF(M171="","Open",IF(L171="","Due Date Missing",IF(M171&lt;=L171,"On Time","Late")))))</f>
        <v/>
      </c>
      <c r="V171" s="18">
        <f>IF(COUNTA(A171:S171)=0,"",IF(A171="","Missing Record ID",IF(COUNTIF($A$2:$A$201,A171)&gt;1,"Duplicate Record ID",IF(B171="","Missing Participant ID",IF(D171="","Missing Program",IF(F171="","Missing Attendance Event",IF(G171="","Missing Absence Date",IF(G171&gt;'Lists &amp; Settings'!$B$2,"Absence Date Is in the Future",IF(J171="","Select Documentation Required",IF(AND(J171="Yes",OR(K171="",K171="Not Applicable")),"Select Documentation Category",IF(AND(J171="No",K171&lt;&gt;"",K171&lt;&gt;"Not Applicable"),"Category Conflicts with Not Required",IF(AND(I171&lt;&gt;"",I171&lt;G171),"Reported Date Precedes Absence",IF(AND(L171&lt;&gt;"",L171&lt;G171),"Due Date Precedes Absence",IF(AND(M171&lt;&gt;"",M171&lt;G171),"Received Date Precedes Absence",IF(O171="","Select Review Outcome",IF(AND(OR(O171="Excused",O171="Not Excused",O171="Withdrawn"),P171=""),"Missing Decision Date",IF(AND(O171="Pending",P171&lt;&gt;""),"Pending Record Has Decision Date",IF(Q171="","Select Follow-Up Needed",IF(AND(Q171="Yes",R171=""),"Missing Follow-Up Date","")))))))))))))))))))</f>
        <v/>
      </c>
    </row>
    <row r="172">
      <c r="A172" s="14" t="n"/>
      <c r="B172" s="14" t="n"/>
      <c r="C172" s="14" t="n"/>
      <c r="D172" s="14" t="n"/>
      <c r="E172" s="14" t="n"/>
      <c r="F172" s="14" t="n"/>
      <c r="G172" s="32" t="n"/>
      <c r="H172" s="16" t="n"/>
      <c r="I172" s="32" t="n"/>
      <c r="J172" s="14" t="n"/>
      <c r="K172" s="14" t="n"/>
      <c r="L172" s="32" t="n"/>
      <c r="M172" s="32" t="n"/>
      <c r="N172" s="14" t="n"/>
      <c r="O172" s="14" t="n"/>
      <c r="P172" s="32" t="n"/>
      <c r="Q172" s="14" t="n"/>
      <c r="R172" s="32" t="n"/>
      <c r="S172" s="17" t="n"/>
      <c r="T172" s="18">
        <f>IF(COUNTA(A172:S172)=0,"",IF(J172="No","Not Required",IF(J172&lt;&gt;"Yes","Needs Review",IF(M172&lt;&gt;"","Received",IF(L172="","Missing Due Date",IF(L172&lt;'Lists &amp; Settings'!$B$2,"Overdue",IF(L172&lt;='Lists &amp; Settings'!$B$2+7,"Due in 7 Days","Awaiting Documentation")))))))</f>
        <v/>
      </c>
      <c r="U172" s="18">
        <f>IF(COUNTA(A172:S172)=0,"",IF(J172="No","Not Required",IF(M172="","Open",IF(L172="","Due Date Missing",IF(M172&lt;=L172,"On Time","Late")))))</f>
        <v/>
      </c>
      <c r="V172" s="18">
        <f>IF(COUNTA(A172:S172)=0,"",IF(A172="","Missing Record ID",IF(COUNTIF($A$2:$A$201,A172)&gt;1,"Duplicate Record ID",IF(B172="","Missing Participant ID",IF(D172="","Missing Program",IF(F172="","Missing Attendance Event",IF(G172="","Missing Absence Date",IF(G172&gt;'Lists &amp; Settings'!$B$2,"Absence Date Is in the Future",IF(J172="","Select Documentation Required",IF(AND(J172="Yes",OR(K172="",K172="Not Applicable")),"Select Documentation Category",IF(AND(J172="No",K172&lt;&gt;"",K172&lt;&gt;"Not Applicable"),"Category Conflicts with Not Required",IF(AND(I172&lt;&gt;"",I172&lt;G172),"Reported Date Precedes Absence",IF(AND(L172&lt;&gt;"",L172&lt;G172),"Due Date Precedes Absence",IF(AND(M172&lt;&gt;"",M172&lt;G172),"Received Date Precedes Absence",IF(O172="","Select Review Outcome",IF(AND(OR(O172="Excused",O172="Not Excused",O172="Withdrawn"),P172=""),"Missing Decision Date",IF(AND(O172="Pending",P172&lt;&gt;""),"Pending Record Has Decision Date",IF(Q172="","Select Follow-Up Needed",IF(AND(Q172="Yes",R172=""),"Missing Follow-Up Date","")))))))))))))))))))</f>
        <v/>
      </c>
    </row>
    <row r="173">
      <c r="A173" s="19" t="n"/>
      <c r="B173" s="19" t="n"/>
      <c r="C173" s="19" t="n"/>
      <c r="D173" s="19" t="n"/>
      <c r="E173" s="19" t="n"/>
      <c r="F173" s="19" t="n"/>
      <c r="G173" s="33" t="n"/>
      <c r="H173" s="21" t="n"/>
      <c r="I173" s="33" t="n"/>
      <c r="J173" s="19" t="n"/>
      <c r="K173" s="19" t="n"/>
      <c r="L173" s="33" t="n"/>
      <c r="M173" s="33" t="n"/>
      <c r="N173" s="19" t="n"/>
      <c r="O173" s="19" t="n"/>
      <c r="P173" s="33" t="n"/>
      <c r="Q173" s="19" t="n"/>
      <c r="R173" s="33" t="n"/>
      <c r="S173" s="22" t="n"/>
      <c r="T173" s="18">
        <f>IF(COUNTA(A173:S173)=0,"",IF(J173="No","Not Required",IF(J173&lt;&gt;"Yes","Needs Review",IF(M173&lt;&gt;"","Received",IF(L173="","Missing Due Date",IF(L173&lt;'Lists &amp; Settings'!$B$2,"Overdue",IF(L173&lt;='Lists &amp; Settings'!$B$2+7,"Due in 7 Days","Awaiting Documentation")))))))</f>
        <v/>
      </c>
      <c r="U173" s="18">
        <f>IF(COUNTA(A173:S173)=0,"",IF(J173="No","Not Required",IF(M173="","Open",IF(L173="","Due Date Missing",IF(M173&lt;=L173,"On Time","Late")))))</f>
        <v/>
      </c>
      <c r="V173" s="18">
        <f>IF(COUNTA(A173:S173)=0,"",IF(A173="","Missing Record ID",IF(COUNTIF($A$2:$A$201,A173)&gt;1,"Duplicate Record ID",IF(B173="","Missing Participant ID",IF(D173="","Missing Program",IF(F173="","Missing Attendance Event",IF(G173="","Missing Absence Date",IF(G173&gt;'Lists &amp; Settings'!$B$2,"Absence Date Is in the Future",IF(J173="","Select Documentation Required",IF(AND(J173="Yes",OR(K173="",K173="Not Applicable")),"Select Documentation Category",IF(AND(J173="No",K173&lt;&gt;"",K173&lt;&gt;"Not Applicable"),"Category Conflicts with Not Required",IF(AND(I173&lt;&gt;"",I173&lt;G173),"Reported Date Precedes Absence",IF(AND(L173&lt;&gt;"",L173&lt;G173),"Due Date Precedes Absence",IF(AND(M173&lt;&gt;"",M173&lt;G173),"Received Date Precedes Absence",IF(O173="","Select Review Outcome",IF(AND(OR(O173="Excused",O173="Not Excused",O173="Withdrawn"),P173=""),"Missing Decision Date",IF(AND(O173="Pending",P173&lt;&gt;""),"Pending Record Has Decision Date",IF(Q173="","Select Follow-Up Needed",IF(AND(Q173="Yes",R173=""),"Missing Follow-Up Date","")))))))))))))))))))</f>
        <v/>
      </c>
    </row>
    <row r="174">
      <c r="A174" s="14" t="n"/>
      <c r="B174" s="14" t="n"/>
      <c r="C174" s="14" t="n"/>
      <c r="D174" s="14" t="n"/>
      <c r="E174" s="14" t="n"/>
      <c r="F174" s="14" t="n"/>
      <c r="G174" s="32" t="n"/>
      <c r="H174" s="16" t="n"/>
      <c r="I174" s="32" t="n"/>
      <c r="J174" s="14" t="n"/>
      <c r="K174" s="14" t="n"/>
      <c r="L174" s="32" t="n"/>
      <c r="M174" s="32" t="n"/>
      <c r="N174" s="14" t="n"/>
      <c r="O174" s="14" t="n"/>
      <c r="P174" s="32" t="n"/>
      <c r="Q174" s="14" t="n"/>
      <c r="R174" s="32" t="n"/>
      <c r="S174" s="17" t="n"/>
      <c r="T174" s="18">
        <f>IF(COUNTA(A174:S174)=0,"",IF(J174="No","Not Required",IF(J174&lt;&gt;"Yes","Needs Review",IF(M174&lt;&gt;"","Received",IF(L174="","Missing Due Date",IF(L174&lt;'Lists &amp; Settings'!$B$2,"Overdue",IF(L174&lt;='Lists &amp; Settings'!$B$2+7,"Due in 7 Days","Awaiting Documentation")))))))</f>
        <v/>
      </c>
      <c r="U174" s="18">
        <f>IF(COUNTA(A174:S174)=0,"",IF(J174="No","Not Required",IF(M174="","Open",IF(L174="","Due Date Missing",IF(M174&lt;=L174,"On Time","Late")))))</f>
        <v/>
      </c>
      <c r="V174" s="18">
        <f>IF(COUNTA(A174:S174)=0,"",IF(A174="","Missing Record ID",IF(COUNTIF($A$2:$A$201,A174)&gt;1,"Duplicate Record ID",IF(B174="","Missing Participant ID",IF(D174="","Missing Program",IF(F174="","Missing Attendance Event",IF(G174="","Missing Absence Date",IF(G174&gt;'Lists &amp; Settings'!$B$2,"Absence Date Is in the Future",IF(J174="","Select Documentation Required",IF(AND(J174="Yes",OR(K174="",K174="Not Applicable")),"Select Documentation Category",IF(AND(J174="No",K174&lt;&gt;"",K174&lt;&gt;"Not Applicable"),"Category Conflicts with Not Required",IF(AND(I174&lt;&gt;"",I174&lt;G174),"Reported Date Precedes Absence",IF(AND(L174&lt;&gt;"",L174&lt;G174),"Due Date Precedes Absence",IF(AND(M174&lt;&gt;"",M174&lt;G174),"Received Date Precedes Absence",IF(O174="","Select Review Outcome",IF(AND(OR(O174="Excused",O174="Not Excused",O174="Withdrawn"),P174=""),"Missing Decision Date",IF(AND(O174="Pending",P174&lt;&gt;""),"Pending Record Has Decision Date",IF(Q174="","Select Follow-Up Needed",IF(AND(Q174="Yes",R174=""),"Missing Follow-Up Date","")))))))))))))))))))</f>
        <v/>
      </c>
    </row>
    <row r="175">
      <c r="A175" s="19" t="n"/>
      <c r="B175" s="19" t="n"/>
      <c r="C175" s="19" t="n"/>
      <c r="D175" s="19" t="n"/>
      <c r="E175" s="19" t="n"/>
      <c r="F175" s="19" t="n"/>
      <c r="G175" s="33" t="n"/>
      <c r="H175" s="21" t="n"/>
      <c r="I175" s="33" t="n"/>
      <c r="J175" s="19" t="n"/>
      <c r="K175" s="19" t="n"/>
      <c r="L175" s="33" t="n"/>
      <c r="M175" s="33" t="n"/>
      <c r="N175" s="19" t="n"/>
      <c r="O175" s="19" t="n"/>
      <c r="P175" s="33" t="n"/>
      <c r="Q175" s="19" t="n"/>
      <c r="R175" s="33" t="n"/>
      <c r="S175" s="22" t="n"/>
      <c r="T175" s="18">
        <f>IF(COUNTA(A175:S175)=0,"",IF(J175="No","Not Required",IF(J175&lt;&gt;"Yes","Needs Review",IF(M175&lt;&gt;"","Received",IF(L175="","Missing Due Date",IF(L175&lt;'Lists &amp; Settings'!$B$2,"Overdue",IF(L175&lt;='Lists &amp; Settings'!$B$2+7,"Due in 7 Days","Awaiting Documentation")))))))</f>
        <v/>
      </c>
      <c r="U175" s="18">
        <f>IF(COUNTA(A175:S175)=0,"",IF(J175="No","Not Required",IF(M175="","Open",IF(L175="","Due Date Missing",IF(M175&lt;=L175,"On Time","Late")))))</f>
        <v/>
      </c>
      <c r="V175" s="18">
        <f>IF(COUNTA(A175:S175)=0,"",IF(A175="","Missing Record ID",IF(COUNTIF($A$2:$A$201,A175)&gt;1,"Duplicate Record ID",IF(B175="","Missing Participant ID",IF(D175="","Missing Program",IF(F175="","Missing Attendance Event",IF(G175="","Missing Absence Date",IF(G175&gt;'Lists &amp; Settings'!$B$2,"Absence Date Is in the Future",IF(J175="","Select Documentation Required",IF(AND(J175="Yes",OR(K175="",K175="Not Applicable")),"Select Documentation Category",IF(AND(J175="No",K175&lt;&gt;"",K175&lt;&gt;"Not Applicable"),"Category Conflicts with Not Required",IF(AND(I175&lt;&gt;"",I175&lt;G175),"Reported Date Precedes Absence",IF(AND(L175&lt;&gt;"",L175&lt;G175),"Due Date Precedes Absence",IF(AND(M175&lt;&gt;"",M175&lt;G175),"Received Date Precedes Absence",IF(O175="","Select Review Outcome",IF(AND(OR(O175="Excused",O175="Not Excused",O175="Withdrawn"),P175=""),"Missing Decision Date",IF(AND(O175="Pending",P175&lt;&gt;""),"Pending Record Has Decision Date",IF(Q175="","Select Follow-Up Needed",IF(AND(Q175="Yes",R175=""),"Missing Follow-Up Date","")))))))))))))))))))</f>
        <v/>
      </c>
    </row>
    <row r="176">
      <c r="A176" s="14" t="n"/>
      <c r="B176" s="14" t="n"/>
      <c r="C176" s="14" t="n"/>
      <c r="D176" s="14" t="n"/>
      <c r="E176" s="14" t="n"/>
      <c r="F176" s="14" t="n"/>
      <c r="G176" s="32" t="n"/>
      <c r="H176" s="16" t="n"/>
      <c r="I176" s="32" t="n"/>
      <c r="J176" s="14" t="n"/>
      <c r="K176" s="14" t="n"/>
      <c r="L176" s="32" t="n"/>
      <c r="M176" s="32" t="n"/>
      <c r="N176" s="14" t="n"/>
      <c r="O176" s="14" t="n"/>
      <c r="P176" s="32" t="n"/>
      <c r="Q176" s="14" t="n"/>
      <c r="R176" s="32" t="n"/>
      <c r="S176" s="17" t="n"/>
      <c r="T176" s="18">
        <f>IF(COUNTA(A176:S176)=0,"",IF(J176="No","Not Required",IF(J176&lt;&gt;"Yes","Needs Review",IF(M176&lt;&gt;"","Received",IF(L176="","Missing Due Date",IF(L176&lt;'Lists &amp; Settings'!$B$2,"Overdue",IF(L176&lt;='Lists &amp; Settings'!$B$2+7,"Due in 7 Days","Awaiting Documentation")))))))</f>
        <v/>
      </c>
      <c r="U176" s="18">
        <f>IF(COUNTA(A176:S176)=0,"",IF(J176="No","Not Required",IF(M176="","Open",IF(L176="","Due Date Missing",IF(M176&lt;=L176,"On Time","Late")))))</f>
        <v/>
      </c>
      <c r="V176" s="18">
        <f>IF(COUNTA(A176:S176)=0,"",IF(A176="","Missing Record ID",IF(COUNTIF($A$2:$A$201,A176)&gt;1,"Duplicate Record ID",IF(B176="","Missing Participant ID",IF(D176="","Missing Program",IF(F176="","Missing Attendance Event",IF(G176="","Missing Absence Date",IF(G176&gt;'Lists &amp; Settings'!$B$2,"Absence Date Is in the Future",IF(J176="","Select Documentation Required",IF(AND(J176="Yes",OR(K176="",K176="Not Applicable")),"Select Documentation Category",IF(AND(J176="No",K176&lt;&gt;"",K176&lt;&gt;"Not Applicable"),"Category Conflicts with Not Required",IF(AND(I176&lt;&gt;"",I176&lt;G176),"Reported Date Precedes Absence",IF(AND(L176&lt;&gt;"",L176&lt;G176),"Due Date Precedes Absence",IF(AND(M176&lt;&gt;"",M176&lt;G176),"Received Date Precedes Absence",IF(O176="","Select Review Outcome",IF(AND(OR(O176="Excused",O176="Not Excused",O176="Withdrawn"),P176=""),"Missing Decision Date",IF(AND(O176="Pending",P176&lt;&gt;""),"Pending Record Has Decision Date",IF(Q176="","Select Follow-Up Needed",IF(AND(Q176="Yes",R176=""),"Missing Follow-Up Date","")))))))))))))))))))</f>
        <v/>
      </c>
    </row>
    <row r="177">
      <c r="A177" s="19" t="n"/>
      <c r="B177" s="19" t="n"/>
      <c r="C177" s="19" t="n"/>
      <c r="D177" s="19" t="n"/>
      <c r="E177" s="19" t="n"/>
      <c r="F177" s="19" t="n"/>
      <c r="G177" s="33" t="n"/>
      <c r="H177" s="21" t="n"/>
      <c r="I177" s="33" t="n"/>
      <c r="J177" s="19" t="n"/>
      <c r="K177" s="19" t="n"/>
      <c r="L177" s="33" t="n"/>
      <c r="M177" s="33" t="n"/>
      <c r="N177" s="19" t="n"/>
      <c r="O177" s="19" t="n"/>
      <c r="P177" s="33" t="n"/>
      <c r="Q177" s="19" t="n"/>
      <c r="R177" s="33" t="n"/>
      <c r="S177" s="22" t="n"/>
      <c r="T177" s="18">
        <f>IF(COUNTA(A177:S177)=0,"",IF(J177="No","Not Required",IF(J177&lt;&gt;"Yes","Needs Review",IF(M177&lt;&gt;"","Received",IF(L177="","Missing Due Date",IF(L177&lt;'Lists &amp; Settings'!$B$2,"Overdue",IF(L177&lt;='Lists &amp; Settings'!$B$2+7,"Due in 7 Days","Awaiting Documentation")))))))</f>
        <v/>
      </c>
      <c r="U177" s="18">
        <f>IF(COUNTA(A177:S177)=0,"",IF(J177="No","Not Required",IF(M177="","Open",IF(L177="","Due Date Missing",IF(M177&lt;=L177,"On Time","Late")))))</f>
        <v/>
      </c>
      <c r="V177" s="18">
        <f>IF(COUNTA(A177:S177)=0,"",IF(A177="","Missing Record ID",IF(COUNTIF($A$2:$A$201,A177)&gt;1,"Duplicate Record ID",IF(B177="","Missing Participant ID",IF(D177="","Missing Program",IF(F177="","Missing Attendance Event",IF(G177="","Missing Absence Date",IF(G177&gt;'Lists &amp; Settings'!$B$2,"Absence Date Is in the Future",IF(J177="","Select Documentation Required",IF(AND(J177="Yes",OR(K177="",K177="Not Applicable")),"Select Documentation Category",IF(AND(J177="No",K177&lt;&gt;"",K177&lt;&gt;"Not Applicable"),"Category Conflicts with Not Required",IF(AND(I177&lt;&gt;"",I177&lt;G177),"Reported Date Precedes Absence",IF(AND(L177&lt;&gt;"",L177&lt;G177),"Due Date Precedes Absence",IF(AND(M177&lt;&gt;"",M177&lt;G177),"Received Date Precedes Absence",IF(O177="","Select Review Outcome",IF(AND(OR(O177="Excused",O177="Not Excused",O177="Withdrawn"),P177=""),"Missing Decision Date",IF(AND(O177="Pending",P177&lt;&gt;""),"Pending Record Has Decision Date",IF(Q177="","Select Follow-Up Needed",IF(AND(Q177="Yes",R177=""),"Missing Follow-Up Date","")))))))))))))))))))</f>
        <v/>
      </c>
    </row>
    <row r="178">
      <c r="A178" s="14" t="n"/>
      <c r="B178" s="14" t="n"/>
      <c r="C178" s="14" t="n"/>
      <c r="D178" s="14" t="n"/>
      <c r="E178" s="14" t="n"/>
      <c r="F178" s="14" t="n"/>
      <c r="G178" s="32" t="n"/>
      <c r="H178" s="16" t="n"/>
      <c r="I178" s="32" t="n"/>
      <c r="J178" s="14" t="n"/>
      <c r="K178" s="14" t="n"/>
      <c r="L178" s="32" t="n"/>
      <c r="M178" s="32" t="n"/>
      <c r="N178" s="14" t="n"/>
      <c r="O178" s="14" t="n"/>
      <c r="P178" s="32" t="n"/>
      <c r="Q178" s="14" t="n"/>
      <c r="R178" s="32" t="n"/>
      <c r="S178" s="17" t="n"/>
      <c r="T178" s="18">
        <f>IF(COUNTA(A178:S178)=0,"",IF(J178="No","Not Required",IF(J178&lt;&gt;"Yes","Needs Review",IF(M178&lt;&gt;"","Received",IF(L178="","Missing Due Date",IF(L178&lt;'Lists &amp; Settings'!$B$2,"Overdue",IF(L178&lt;='Lists &amp; Settings'!$B$2+7,"Due in 7 Days","Awaiting Documentation")))))))</f>
        <v/>
      </c>
      <c r="U178" s="18">
        <f>IF(COUNTA(A178:S178)=0,"",IF(J178="No","Not Required",IF(M178="","Open",IF(L178="","Due Date Missing",IF(M178&lt;=L178,"On Time","Late")))))</f>
        <v/>
      </c>
      <c r="V178" s="18">
        <f>IF(COUNTA(A178:S178)=0,"",IF(A178="","Missing Record ID",IF(COUNTIF($A$2:$A$201,A178)&gt;1,"Duplicate Record ID",IF(B178="","Missing Participant ID",IF(D178="","Missing Program",IF(F178="","Missing Attendance Event",IF(G178="","Missing Absence Date",IF(G178&gt;'Lists &amp; Settings'!$B$2,"Absence Date Is in the Future",IF(J178="","Select Documentation Required",IF(AND(J178="Yes",OR(K178="",K178="Not Applicable")),"Select Documentation Category",IF(AND(J178="No",K178&lt;&gt;"",K178&lt;&gt;"Not Applicable"),"Category Conflicts with Not Required",IF(AND(I178&lt;&gt;"",I178&lt;G178),"Reported Date Precedes Absence",IF(AND(L178&lt;&gt;"",L178&lt;G178),"Due Date Precedes Absence",IF(AND(M178&lt;&gt;"",M178&lt;G178),"Received Date Precedes Absence",IF(O178="","Select Review Outcome",IF(AND(OR(O178="Excused",O178="Not Excused",O178="Withdrawn"),P178=""),"Missing Decision Date",IF(AND(O178="Pending",P178&lt;&gt;""),"Pending Record Has Decision Date",IF(Q178="","Select Follow-Up Needed",IF(AND(Q178="Yes",R178=""),"Missing Follow-Up Date","")))))))))))))))))))</f>
        <v/>
      </c>
    </row>
    <row r="179">
      <c r="A179" s="19" t="n"/>
      <c r="B179" s="19" t="n"/>
      <c r="C179" s="19" t="n"/>
      <c r="D179" s="19" t="n"/>
      <c r="E179" s="19" t="n"/>
      <c r="F179" s="19" t="n"/>
      <c r="G179" s="33" t="n"/>
      <c r="H179" s="21" t="n"/>
      <c r="I179" s="33" t="n"/>
      <c r="J179" s="19" t="n"/>
      <c r="K179" s="19" t="n"/>
      <c r="L179" s="33" t="n"/>
      <c r="M179" s="33" t="n"/>
      <c r="N179" s="19" t="n"/>
      <c r="O179" s="19" t="n"/>
      <c r="P179" s="33" t="n"/>
      <c r="Q179" s="19" t="n"/>
      <c r="R179" s="33" t="n"/>
      <c r="S179" s="22" t="n"/>
      <c r="T179" s="18">
        <f>IF(COUNTA(A179:S179)=0,"",IF(J179="No","Not Required",IF(J179&lt;&gt;"Yes","Needs Review",IF(M179&lt;&gt;"","Received",IF(L179="","Missing Due Date",IF(L179&lt;'Lists &amp; Settings'!$B$2,"Overdue",IF(L179&lt;='Lists &amp; Settings'!$B$2+7,"Due in 7 Days","Awaiting Documentation")))))))</f>
        <v/>
      </c>
      <c r="U179" s="18">
        <f>IF(COUNTA(A179:S179)=0,"",IF(J179="No","Not Required",IF(M179="","Open",IF(L179="","Due Date Missing",IF(M179&lt;=L179,"On Time","Late")))))</f>
        <v/>
      </c>
      <c r="V179" s="18">
        <f>IF(COUNTA(A179:S179)=0,"",IF(A179="","Missing Record ID",IF(COUNTIF($A$2:$A$201,A179)&gt;1,"Duplicate Record ID",IF(B179="","Missing Participant ID",IF(D179="","Missing Program",IF(F179="","Missing Attendance Event",IF(G179="","Missing Absence Date",IF(G179&gt;'Lists &amp; Settings'!$B$2,"Absence Date Is in the Future",IF(J179="","Select Documentation Required",IF(AND(J179="Yes",OR(K179="",K179="Not Applicable")),"Select Documentation Category",IF(AND(J179="No",K179&lt;&gt;"",K179&lt;&gt;"Not Applicable"),"Category Conflicts with Not Required",IF(AND(I179&lt;&gt;"",I179&lt;G179),"Reported Date Precedes Absence",IF(AND(L179&lt;&gt;"",L179&lt;G179),"Due Date Precedes Absence",IF(AND(M179&lt;&gt;"",M179&lt;G179),"Received Date Precedes Absence",IF(O179="","Select Review Outcome",IF(AND(OR(O179="Excused",O179="Not Excused",O179="Withdrawn"),P179=""),"Missing Decision Date",IF(AND(O179="Pending",P179&lt;&gt;""),"Pending Record Has Decision Date",IF(Q179="","Select Follow-Up Needed",IF(AND(Q179="Yes",R179=""),"Missing Follow-Up Date","")))))))))))))))))))</f>
        <v/>
      </c>
    </row>
    <row r="180">
      <c r="A180" s="14" t="n"/>
      <c r="B180" s="14" t="n"/>
      <c r="C180" s="14" t="n"/>
      <c r="D180" s="14" t="n"/>
      <c r="E180" s="14" t="n"/>
      <c r="F180" s="14" t="n"/>
      <c r="G180" s="32" t="n"/>
      <c r="H180" s="16" t="n"/>
      <c r="I180" s="32" t="n"/>
      <c r="J180" s="14" t="n"/>
      <c r="K180" s="14" t="n"/>
      <c r="L180" s="32" t="n"/>
      <c r="M180" s="32" t="n"/>
      <c r="N180" s="14" t="n"/>
      <c r="O180" s="14" t="n"/>
      <c r="P180" s="32" t="n"/>
      <c r="Q180" s="14" t="n"/>
      <c r="R180" s="32" t="n"/>
      <c r="S180" s="17" t="n"/>
      <c r="T180" s="18">
        <f>IF(COUNTA(A180:S180)=0,"",IF(J180="No","Not Required",IF(J180&lt;&gt;"Yes","Needs Review",IF(M180&lt;&gt;"","Received",IF(L180="","Missing Due Date",IF(L180&lt;'Lists &amp; Settings'!$B$2,"Overdue",IF(L180&lt;='Lists &amp; Settings'!$B$2+7,"Due in 7 Days","Awaiting Documentation")))))))</f>
        <v/>
      </c>
      <c r="U180" s="18">
        <f>IF(COUNTA(A180:S180)=0,"",IF(J180="No","Not Required",IF(M180="","Open",IF(L180="","Due Date Missing",IF(M180&lt;=L180,"On Time","Late")))))</f>
        <v/>
      </c>
      <c r="V180" s="18">
        <f>IF(COUNTA(A180:S180)=0,"",IF(A180="","Missing Record ID",IF(COUNTIF($A$2:$A$201,A180)&gt;1,"Duplicate Record ID",IF(B180="","Missing Participant ID",IF(D180="","Missing Program",IF(F180="","Missing Attendance Event",IF(G180="","Missing Absence Date",IF(G180&gt;'Lists &amp; Settings'!$B$2,"Absence Date Is in the Future",IF(J180="","Select Documentation Required",IF(AND(J180="Yes",OR(K180="",K180="Not Applicable")),"Select Documentation Category",IF(AND(J180="No",K180&lt;&gt;"",K180&lt;&gt;"Not Applicable"),"Category Conflicts with Not Required",IF(AND(I180&lt;&gt;"",I180&lt;G180),"Reported Date Precedes Absence",IF(AND(L180&lt;&gt;"",L180&lt;G180),"Due Date Precedes Absence",IF(AND(M180&lt;&gt;"",M180&lt;G180),"Received Date Precedes Absence",IF(O180="","Select Review Outcome",IF(AND(OR(O180="Excused",O180="Not Excused",O180="Withdrawn"),P180=""),"Missing Decision Date",IF(AND(O180="Pending",P180&lt;&gt;""),"Pending Record Has Decision Date",IF(Q180="","Select Follow-Up Needed",IF(AND(Q180="Yes",R180=""),"Missing Follow-Up Date","")))))))))))))))))))</f>
        <v/>
      </c>
    </row>
    <row r="181">
      <c r="A181" s="19" t="n"/>
      <c r="B181" s="19" t="n"/>
      <c r="C181" s="19" t="n"/>
      <c r="D181" s="19" t="n"/>
      <c r="E181" s="19" t="n"/>
      <c r="F181" s="19" t="n"/>
      <c r="G181" s="33" t="n"/>
      <c r="H181" s="21" t="n"/>
      <c r="I181" s="33" t="n"/>
      <c r="J181" s="19" t="n"/>
      <c r="K181" s="19" t="n"/>
      <c r="L181" s="33" t="n"/>
      <c r="M181" s="33" t="n"/>
      <c r="N181" s="19" t="n"/>
      <c r="O181" s="19" t="n"/>
      <c r="P181" s="33" t="n"/>
      <c r="Q181" s="19" t="n"/>
      <c r="R181" s="33" t="n"/>
      <c r="S181" s="22" t="n"/>
      <c r="T181" s="18">
        <f>IF(COUNTA(A181:S181)=0,"",IF(J181="No","Not Required",IF(J181&lt;&gt;"Yes","Needs Review",IF(M181&lt;&gt;"","Received",IF(L181="","Missing Due Date",IF(L181&lt;'Lists &amp; Settings'!$B$2,"Overdue",IF(L181&lt;='Lists &amp; Settings'!$B$2+7,"Due in 7 Days","Awaiting Documentation")))))))</f>
        <v/>
      </c>
      <c r="U181" s="18">
        <f>IF(COUNTA(A181:S181)=0,"",IF(J181="No","Not Required",IF(M181="","Open",IF(L181="","Due Date Missing",IF(M181&lt;=L181,"On Time","Late")))))</f>
        <v/>
      </c>
      <c r="V181" s="18">
        <f>IF(COUNTA(A181:S181)=0,"",IF(A181="","Missing Record ID",IF(COUNTIF($A$2:$A$201,A181)&gt;1,"Duplicate Record ID",IF(B181="","Missing Participant ID",IF(D181="","Missing Program",IF(F181="","Missing Attendance Event",IF(G181="","Missing Absence Date",IF(G181&gt;'Lists &amp; Settings'!$B$2,"Absence Date Is in the Future",IF(J181="","Select Documentation Required",IF(AND(J181="Yes",OR(K181="",K181="Not Applicable")),"Select Documentation Category",IF(AND(J181="No",K181&lt;&gt;"",K181&lt;&gt;"Not Applicable"),"Category Conflicts with Not Required",IF(AND(I181&lt;&gt;"",I181&lt;G181),"Reported Date Precedes Absence",IF(AND(L181&lt;&gt;"",L181&lt;G181),"Due Date Precedes Absence",IF(AND(M181&lt;&gt;"",M181&lt;G181),"Received Date Precedes Absence",IF(O181="","Select Review Outcome",IF(AND(OR(O181="Excused",O181="Not Excused",O181="Withdrawn"),P181=""),"Missing Decision Date",IF(AND(O181="Pending",P181&lt;&gt;""),"Pending Record Has Decision Date",IF(Q181="","Select Follow-Up Needed",IF(AND(Q181="Yes",R181=""),"Missing Follow-Up Date","")))))))))))))))))))</f>
        <v/>
      </c>
    </row>
    <row r="182">
      <c r="A182" s="14" t="n"/>
      <c r="B182" s="14" t="n"/>
      <c r="C182" s="14" t="n"/>
      <c r="D182" s="14" t="n"/>
      <c r="E182" s="14" t="n"/>
      <c r="F182" s="14" t="n"/>
      <c r="G182" s="32" t="n"/>
      <c r="H182" s="16" t="n"/>
      <c r="I182" s="32" t="n"/>
      <c r="J182" s="14" t="n"/>
      <c r="K182" s="14" t="n"/>
      <c r="L182" s="32" t="n"/>
      <c r="M182" s="32" t="n"/>
      <c r="N182" s="14" t="n"/>
      <c r="O182" s="14" t="n"/>
      <c r="P182" s="32" t="n"/>
      <c r="Q182" s="14" t="n"/>
      <c r="R182" s="32" t="n"/>
      <c r="S182" s="17" t="n"/>
      <c r="T182" s="18">
        <f>IF(COUNTA(A182:S182)=0,"",IF(J182="No","Not Required",IF(J182&lt;&gt;"Yes","Needs Review",IF(M182&lt;&gt;"","Received",IF(L182="","Missing Due Date",IF(L182&lt;'Lists &amp; Settings'!$B$2,"Overdue",IF(L182&lt;='Lists &amp; Settings'!$B$2+7,"Due in 7 Days","Awaiting Documentation")))))))</f>
        <v/>
      </c>
      <c r="U182" s="18">
        <f>IF(COUNTA(A182:S182)=0,"",IF(J182="No","Not Required",IF(M182="","Open",IF(L182="","Due Date Missing",IF(M182&lt;=L182,"On Time","Late")))))</f>
        <v/>
      </c>
      <c r="V182" s="18">
        <f>IF(COUNTA(A182:S182)=0,"",IF(A182="","Missing Record ID",IF(COUNTIF($A$2:$A$201,A182)&gt;1,"Duplicate Record ID",IF(B182="","Missing Participant ID",IF(D182="","Missing Program",IF(F182="","Missing Attendance Event",IF(G182="","Missing Absence Date",IF(G182&gt;'Lists &amp; Settings'!$B$2,"Absence Date Is in the Future",IF(J182="","Select Documentation Required",IF(AND(J182="Yes",OR(K182="",K182="Not Applicable")),"Select Documentation Category",IF(AND(J182="No",K182&lt;&gt;"",K182&lt;&gt;"Not Applicable"),"Category Conflicts with Not Required",IF(AND(I182&lt;&gt;"",I182&lt;G182),"Reported Date Precedes Absence",IF(AND(L182&lt;&gt;"",L182&lt;G182),"Due Date Precedes Absence",IF(AND(M182&lt;&gt;"",M182&lt;G182),"Received Date Precedes Absence",IF(O182="","Select Review Outcome",IF(AND(OR(O182="Excused",O182="Not Excused",O182="Withdrawn"),P182=""),"Missing Decision Date",IF(AND(O182="Pending",P182&lt;&gt;""),"Pending Record Has Decision Date",IF(Q182="","Select Follow-Up Needed",IF(AND(Q182="Yes",R182=""),"Missing Follow-Up Date","")))))))))))))))))))</f>
        <v/>
      </c>
    </row>
    <row r="183">
      <c r="A183" s="19" t="n"/>
      <c r="B183" s="19" t="n"/>
      <c r="C183" s="19" t="n"/>
      <c r="D183" s="19" t="n"/>
      <c r="E183" s="19" t="n"/>
      <c r="F183" s="19" t="n"/>
      <c r="G183" s="33" t="n"/>
      <c r="H183" s="21" t="n"/>
      <c r="I183" s="33" t="n"/>
      <c r="J183" s="19" t="n"/>
      <c r="K183" s="19" t="n"/>
      <c r="L183" s="33" t="n"/>
      <c r="M183" s="33" t="n"/>
      <c r="N183" s="19" t="n"/>
      <c r="O183" s="19" t="n"/>
      <c r="P183" s="33" t="n"/>
      <c r="Q183" s="19" t="n"/>
      <c r="R183" s="33" t="n"/>
      <c r="S183" s="22" t="n"/>
      <c r="T183" s="18">
        <f>IF(COUNTA(A183:S183)=0,"",IF(J183="No","Not Required",IF(J183&lt;&gt;"Yes","Needs Review",IF(M183&lt;&gt;"","Received",IF(L183="","Missing Due Date",IF(L183&lt;'Lists &amp; Settings'!$B$2,"Overdue",IF(L183&lt;='Lists &amp; Settings'!$B$2+7,"Due in 7 Days","Awaiting Documentation")))))))</f>
        <v/>
      </c>
      <c r="U183" s="18">
        <f>IF(COUNTA(A183:S183)=0,"",IF(J183="No","Not Required",IF(M183="","Open",IF(L183="","Due Date Missing",IF(M183&lt;=L183,"On Time","Late")))))</f>
        <v/>
      </c>
      <c r="V183" s="18">
        <f>IF(COUNTA(A183:S183)=0,"",IF(A183="","Missing Record ID",IF(COUNTIF($A$2:$A$201,A183)&gt;1,"Duplicate Record ID",IF(B183="","Missing Participant ID",IF(D183="","Missing Program",IF(F183="","Missing Attendance Event",IF(G183="","Missing Absence Date",IF(G183&gt;'Lists &amp; Settings'!$B$2,"Absence Date Is in the Future",IF(J183="","Select Documentation Required",IF(AND(J183="Yes",OR(K183="",K183="Not Applicable")),"Select Documentation Category",IF(AND(J183="No",K183&lt;&gt;"",K183&lt;&gt;"Not Applicable"),"Category Conflicts with Not Required",IF(AND(I183&lt;&gt;"",I183&lt;G183),"Reported Date Precedes Absence",IF(AND(L183&lt;&gt;"",L183&lt;G183),"Due Date Precedes Absence",IF(AND(M183&lt;&gt;"",M183&lt;G183),"Received Date Precedes Absence",IF(O183="","Select Review Outcome",IF(AND(OR(O183="Excused",O183="Not Excused",O183="Withdrawn"),P183=""),"Missing Decision Date",IF(AND(O183="Pending",P183&lt;&gt;""),"Pending Record Has Decision Date",IF(Q183="","Select Follow-Up Needed",IF(AND(Q183="Yes",R183=""),"Missing Follow-Up Date","")))))))))))))))))))</f>
        <v/>
      </c>
    </row>
    <row r="184">
      <c r="A184" s="14" t="n"/>
      <c r="B184" s="14" t="n"/>
      <c r="C184" s="14" t="n"/>
      <c r="D184" s="14" t="n"/>
      <c r="E184" s="14" t="n"/>
      <c r="F184" s="14" t="n"/>
      <c r="G184" s="32" t="n"/>
      <c r="H184" s="16" t="n"/>
      <c r="I184" s="32" t="n"/>
      <c r="J184" s="14" t="n"/>
      <c r="K184" s="14" t="n"/>
      <c r="L184" s="32" t="n"/>
      <c r="M184" s="32" t="n"/>
      <c r="N184" s="14" t="n"/>
      <c r="O184" s="14" t="n"/>
      <c r="P184" s="32" t="n"/>
      <c r="Q184" s="14" t="n"/>
      <c r="R184" s="32" t="n"/>
      <c r="S184" s="17" t="n"/>
      <c r="T184" s="18">
        <f>IF(COUNTA(A184:S184)=0,"",IF(J184="No","Not Required",IF(J184&lt;&gt;"Yes","Needs Review",IF(M184&lt;&gt;"","Received",IF(L184="","Missing Due Date",IF(L184&lt;'Lists &amp; Settings'!$B$2,"Overdue",IF(L184&lt;='Lists &amp; Settings'!$B$2+7,"Due in 7 Days","Awaiting Documentation")))))))</f>
        <v/>
      </c>
      <c r="U184" s="18">
        <f>IF(COUNTA(A184:S184)=0,"",IF(J184="No","Not Required",IF(M184="","Open",IF(L184="","Due Date Missing",IF(M184&lt;=L184,"On Time","Late")))))</f>
        <v/>
      </c>
      <c r="V184" s="18">
        <f>IF(COUNTA(A184:S184)=0,"",IF(A184="","Missing Record ID",IF(COUNTIF($A$2:$A$201,A184)&gt;1,"Duplicate Record ID",IF(B184="","Missing Participant ID",IF(D184="","Missing Program",IF(F184="","Missing Attendance Event",IF(G184="","Missing Absence Date",IF(G184&gt;'Lists &amp; Settings'!$B$2,"Absence Date Is in the Future",IF(J184="","Select Documentation Required",IF(AND(J184="Yes",OR(K184="",K184="Not Applicable")),"Select Documentation Category",IF(AND(J184="No",K184&lt;&gt;"",K184&lt;&gt;"Not Applicable"),"Category Conflicts with Not Required",IF(AND(I184&lt;&gt;"",I184&lt;G184),"Reported Date Precedes Absence",IF(AND(L184&lt;&gt;"",L184&lt;G184),"Due Date Precedes Absence",IF(AND(M184&lt;&gt;"",M184&lt;G184),"Received Date Precedes Absence",IF(O184="","Select Review Outcome",IF(AND(OR(O184="Excused",O184="Not Excused",O184="Withdrawn"),P184=""),"Missing Decision Date",IF(AND(O184="Pending",P184&lt;&gt;""),"Pending Record Has Decision Date",IF(Q184="","Select Follow-Up Needed",IF(AND(Q184="Yes",R184=""),"Missing Follow-Up Date","")))))))))))))))))))</f>
        <v/>
      </c>
    </row>
    <row r="185">
      <c r="A185" s="19" t="n"/>
      <c r="B185" s="19" t="n"/>
      <c r="C185" s="19" t="n"/>
      <c r="D185" s="19" t="n"/>
      <c r="E185" s="19" t="n"/>
      <c r="F185" s="19" t="n"/>
      <c r="G185" s="33" t="n"/>
      <c r="H185" s="21" t="n"/>
      <c r="I185" s="33" t="n"/>
      <c r="J185" s="19" t="n"/>
      <c r="K185" s="19" t="n"/>
      <c r="L185" s="33" t="n"/>
      <c r="M185" s="33" t="n"/>
      <c r="N185" s="19" t="n"/>
      <c r="O185" s="19" t="n"/>
      <c r="P185" s="33" t="n"/>
      <c r="Q185" s="19" t="n"/>
      <c r="R185" s="33" t="n"/>
      <c r="S185" s="22" t="n"/>
      <c r="T185" s="18">
        <f>IF(COUNTA(A185:S185)=0,"",IF(J185="No","Not Required",IF(J185&lt;&gt;"Yes","Needs Review",IF(M185&lt;&gt;"","Received",IF(L185="","Missing Due Date",IF(L185&lt;'Lists &amp; Settings'!$B$2,"Overdue",IF(L185&lt;='Lists &amp; Settings'!$B$2+7,"Due in 7 Days","Awaiting Documentation")))))))</f>
        <v/>
      </c>
      <c r="U185" s="18">
        <f>IF(COUNTA(A185:S185)=0,"",IF(J185="No","Not Required",IF(M185="","Open",IF(L185="","Due Date Missing",IF(M185&lt;=L185,"On Time","Late")))))</f>
        <v/>
      </c>
      <c r="V185" s="18">
        <f>IF(COUNTA(A185:S185)=0,"",IF(A185="","Missing Record ID",IF(COUNTIF($A$2:$A$201,A185)&gt;1,"Duplicate Record ID",IF(B185="","Missing Participant ID",IF(D185="","Missing Program",IF(F185="","Missing Attendance Event",IF(G185="","Missing Absence Date",IF(G185&gt;'Lists &amp; Settings'!$B$2,"Absence Date Is in the Future",IF(J185="","Select Documentation Required",IF(AND(J185="Yes",OR(K185="",K185="Not Applicable")),"Select Documentation Category",IF(AND(J185="No",K185&lt;&gt;"",K185&lt;&gt;"Not Applicable"),"Category Conflicts with Not Required",IF(AND(I185&lt;&gt;"",I185&lt;G185),"Reported Date Precedes Absence",IF(AND(L185&lt;&gt;"",L185&lt;G185),"Due Date Precedes Absence",IF(AND(M185&lt;&gt;"",M185&lt;G185),"Received Date Precedes Absence",IF(O185="","Select Review Outcome",IF(AND(OR(O185="Excused",O185="Not Excused",O185="Withdrawn"),P185=""),"Missing Decision Date",IF(AND(O185="Pending",P185&lt;&gt;""),"Pending Record Has Decision Date",IF(Q185="","Select Follow-Up Needed",IF(AND(Q185="Yes",R185=""),"Missing Follow-Up Date","")))))))))))))))))))</f>
        <v/>
      </c>
    </row>
    <row r="186">
      <c r="A186" s="14" t="n"/>
      <c r="B186" s="14" t="n"/>
      <c r="C186" s="14" t="n"/>
      <c r="D186" s="14" t="n"/>
      <c r="E186" s="14" t="n"/>
      <c r="F186" s="14" t="n"/>
      <c r="G186" s="32" t="n"/>
      <c r="H186" s="16" t="n"/>
      <c r="I186" s="32" t="n"/>
      <c r="J186" s="14" t="n"/>
      <c r="K186" s="14" t="n"/>
      <c r="L186" s="32" t="n"/>
      <c r="M186" s="32" t="n"/>
      <c r="N186" s="14" t="n"/>
      <c r="O186" s="14" t="n"/>
      <c r="P186" s="32" t="n"/>
      <c r="Q186" s="14" t="n"/>
      <c r="R186" s="32" t="n"/>
      <c r="S186" s="17" t="n"/>
      <c r="T186" s="18">
        <f>IF(COUNTA(A186:S186)=0,"",IF(J186="No","Not Required",IF(J186&lt;&gt;"Yes","Needs Review",IF(M186&lt;&gt;"","Received",IF(L186="","Missing Due Date",IF(L186&lt;'Lists &amp; Settings'!$B$2,"Overdue",IF(L186&lt;='Lists &amp; Settings'!$B$2+7,"Due in 7 Days","Awaiting Documentation")))))))</f>
        <v/>
      </c>
      <c r="U186" s="18">
        <f>IF(COUNTA(A186:S186)=0,"",IF(J186="No","Not Required",IF(M186="","Open",IF(L186="","Due Date Missing",IF(M186&lt;=L186,"On Time","Late")))))</f>
        <v/>
      </c>
      <c r="V186" s="18">
        <f>IF(COUNTA(A186:S186)=0,"",IF(A186="","Missing Record ID",IF(COUNTIF($A$2:$A$201,A186)&gt;1,"Duplicate Record ID",IF(B186="","Missing Participant ID",IF(D186="","Missing Program",IF(F186="","Missing Attendance Event",IF(G186="","Missing Absence Date",IF(G186&gt;'Lists &amp; Settings'!$B$2,"Absence Date Is in the Future",IF(J186="","Select Documentation Required",IF(AND(J186="Yes",OR(K186="",K186="Not Applicable")),"Select Documentation Category",IF(AND(J186="No",K186&lt;&gt;"",K186&lt;&gt;"Not Applicable"),"Category Conflicts with Not Required",IF(AND(I186&lt;&gt;"",I186&lt;G186),"Reported Date Precedes Absence",IF(AND(L186&lt;&gt;"",L186&lt;G186),"Due Date Precedes Absence",IF(AND(M186&lt;&gt;"",M186&lt;G186),"Received Date Precedes Absence",IF(O186="","Select Review Outcome",IF(AND(OR(O186="Excused",O186="Not Excused",O186="Withdrawn"),P186=""),"Missing Decision Date",IF(AND(O186="Pending",P186&lt;&gt;""),"Pending Record Has Decision Date",IF(Q186="","Select Follow-Up Needed",IF(AND(Q186="Yes",R186=""),"Missing Follow-Up Date","")))))))))))))))))))</f>
        <v/>
      </c>
    </row>
    <row r="187">
      <c r="A187" s="19" t="n"/>
      <c r="B187" s="19" t="n"/>
      <c r="C187" s="19" t="n"/>
      <c r="D187" s="19" t="n"/>
      <c r="E187" s="19" t="n"/>
      <c r="F187" s="19" t="n"/>
      <c r="G187" s="33" t="n"/>
      <c r="H187" s="21" t="n"/>
      <c r="I187" s="33" t="n"/>
      <c r="J187" s="19" t="n"/>
      <c r="K187" s="19" t="n"/>
      <c r="L187" s="33" t="n"/>
      <c r="M187" s="33" t="n"/>
      <c r="N187" s="19" t="n"/>
      <c r="O187" s="19" t="n"/>
      <c r="P187" s="33" t="n"/>
      <c r="Q187" s="19" t="n"/>
      <c r="R187" s="33" t="n"/>
      <c r="S187" s="22" t="n"/>
      <c r="T187" s="18">
        <f>IF(COUNTA(A187:S187)=0,"",IF(J187="No","Not Required",IF(J187&lt;&gt;"Yes","Needs Review",IF(M187&lt;&gt;"","Received",IF(L187="","Missing Due Date",IF(L187&lt;'Lists &amp; Settings'!$B$2,"Overdue",IF(L187&lt;='Lists &amp; Settings'!$B$2+7,"Due in 7 Days","Awaiting Documentation")))))))</f>
        <v/>
      </c>
      <c r="U187" s="18">
        <f>IF(COUNTA(A187:S187)=0,"",IF(J187="No","Not Required",IF(M187="","Open",IF(L187="","Due Date Missing",IF(M187&lt;=L187,"On Time","Late")))))</f>
        <v/>
      </c>
      <c r="V187" s="18">
        <f>IF(COUNTA(A187:S187)=0,"",IF(A187="","Missing Record ID",IF(COUNTIF($A$2:$A$201,A187)&gt;1,"Duplicate Record ID",IF(B187="","Missing Participant ID",IF(D187="","Missing Program",IF(F187="","Missing Attendance Event",IF(G187="","Missing Absence Date",IF(G187&gt;'Lists &amp; Settings'!$B$2,"Absence Date Is in the Future",IF(J187="","Select Documentation Required",IF(AND(J187="Yes",OR(K187="",K187="Not Applicable")),"Select Documentation Category",IF(AND(J187="No",K187&lt;&gt;"",K187&lt;&gt;"Not Applicable"),"Category Conflicts with Not Required",IF(AND(I187&lt;&gt;"",I187&lt;G187),"Reported Date Precedes Absence",IF(AND(L187&lt;&gt;"",L187&lt;G187),"Due Date Precedes Absence",IF(AND(M187&lt;&gt;"",M187&lt;G187),"Received Date Precedes Absence",IF(O187="","Select Review Outcome",IF(AND(OR(O187="Excused",O187="Not Excused",O187="Withdrawn"),P187=""),"Missing Decision Date",IF(AND(O187="Pending",P187&lt;&gt;""),"Pending Record Has Decision Date",IF(Q187="","Select Follow-Up Needed",IF(AND(Q187="Yes",R187=""),"Missing Follow-Up Date","")))))))))))))))))))</f>
        <v/>
      </c>
    </row>
    <row r="188">
      <c r="A188" s="14" t="n"/>
      <c r="B188" s="14" t="n"/>
      <c r="C188" s="14" t="n"/>
      <c r="D188" s="14" t="n"/>
      <c r="E188" s="14" t="n"/>
      <c r="F188" s="14" t="n"/>
      <c r="G188" s="32" t="n"/>
      <c r="H188" s="16" t="n"/>
      <c r="I188" s="32" t="n"/>
      <c r="J188" s="14" t="n"/>
      <c r="K188" s="14" t="n"/>
      <c r="L188" s="32" t="n"/>
      <c r="M188" s="32" t="n"/>
      <c r="N188" s="14" t="n"/>
      <c r="O188" s="14" t="n"/>
      <c r="P188" s="32" t="n"/>
      <c r="Q188" s="14" t="n"/>
      <c r="R188" s="32" t="n"/>
      <c r="S188" s="17" t="n"/>
      <c r="T188" s="18">
        <f>IF(COUNTA(A188:S188)=0,"",IF(J188="No","Not Required",IF(J188&lt;&gt;"Yes","Needs Review",IF(M188&lt;&gt;"","Received",IF(L188="","Missing Due Date",IF(L188&lt;'Lists &amp; Settings'!$B$2,"Overdue",IF(L188&lt;='Lists &amp; Settings'!$B$2+7,"Due in 7 Days","Awaiting Documentation")))))))</f>
        <v/>
      </c>
      <c r="U188" s="18">
        <f>IF(COUNTA(A188:S188)=0,"",IF(J188="No","Not Required",IF(M188="","Open",IF(L188="","Due Date Missing",IF(M188&lt;=L188,"On Time","Late")))))</f>
        <v/>
      </c>
      <c r="V188" s="18">
        <f>IF(COUNTA(A188:S188)=0,"",IF(A188="","Missing Record ID",IF(COUNTIF($A$2:$A$201,A188)&gt;1,"Duplicate Record ID",IF(B188="","Missing Participant ID",IF(D188="","Missing Program",IF(F188="","Missing Attendance Event",IF(G188="","Missing Absence Date",IF(G188&gt;'Lists &amp; Settings'!$B$2,"Absence Date Is in the Future",IF(J188="","Select Documentation Required",IF(AND(J188="Yes",OR(K188="",K188="Not Applicable")),"Select Documentation Category",IF(AND(J188="No",K188&lt;&gt;"",K188&lt;&gt;"Not Applicable"),"Category Conflicts with Not Required",IF(AND(I188&lt;&gt;"",I188&lt;G188),"Reported Date Precedes Absence",IF(AND(L188&lt;&gt;"",L188&lt;G188),"Due Date Precedes Absence",IF(AND(M188&lt;&gt;"",M188&lt;G188),"Received Date Precedes Absence",IF(O188="","Select Review Outcome",IF(AND(OR(O188="Excused",O188="Not Excused",O188="Withdrawn"),P188=""),"Missing Decision Date",IF(AND(O188="Pending",P188&lt;&gt;""),"Pending Record Has Decision Date",IF(Q188="","Select Follow-Up Needed",IF(AND(Q188="Yes",R188=""),"Missing Follow-Up Date","")))))))))))))))))))</f>
        <v/>
      </c>
    </row>
    <row r="189">
      <c r="A189" s="19" t="n"/>
      <c r="B189" s="19" t="n"/>
      <c r="C189" s="19" t="n"/>
      <c r="D189" s="19" t="n"/>
      <c r="E189" s="19" t="n"/>
      <c r="F189" s="19" t="n"/>
      <c r="G189" s="33" t="n"/>
      <c r="H189" s="21" t="n"/>
      <c r="I189" s="33" t="n"/>
      <c r="J189" s="19" t="n"/>
      <c r="K189" s="19" t="n"/>
      <c r="L189" s="33" t="n"/>
      <c r="M189" s="33" t="n"/>
      <c r="N189" s="19" t="n"/>
      <c r="O189" s="19" t="n"/>
      <c r="P189" s="33" t="n"/>
      <c r="Q189" s="19" t="n"/>
      <c r="R189" s="33" t="n"/>
      <c r="S189" s="22" t="n"/>
      <c r="T189" s="18">
        <f>IF(COUNTA(A189:S189)=0,"",IF(J189="No","Not Required",IF(J189&lt;&gt;"Yes","Needs Review",IF(M189&lt;&gt;"","Received",IF(L189="","Missing Due Date",IF(L189&lt;'Lists &amp; Settings'!$B$2,"Overdue",IF(L189&lt;='Lists &amp; Settings'!$B$2+7,"Due in 7 Days","Awaiting Documentation")))))))</f>
        <v/>
      </c>
      <c r="U189" s="18">
        <f>IF(COUNTA(A189:S189)=0,"",IF(J189="No","Not Required",IF(M189="","Open",IF(L189="","Due Date Missing",IF(M189&lt;=L189,"On Time","Late")))))</f>
        <v/>
      </c>
      <c r="V189" s="18">
        <f>IF(COUNTA(A189:S189)=0,"",IF(A189="","Missing Record ID",IF(COUNTIF($A$2:$A$201,A189)&gt;1,"Duplicate Record ID",IF(B189="","Missing Participant ID",IF(D189="","Missing Program",IF(F189="","Missing Attendance Event",IF(G189="","Missing Absence Date",IF(G189&gt;'Lists &amp; Settings'!$B$2,"Absence Date Is in the Future",IF(J189="","Select Documentation Required",IF(AND(J189="Yes",OR(K189="",K189="Not Applicable")),"Select Documentation Category",IF(AND(J189="No",K189&lt;&gt;"",K189&lt;&gt;"Not Applicable"),"Category Conflicts with Not Required",IF(AND(I189&lt;&gt;"",I189&lt;G189),"Reported Date Precedes Absence",IF(AND(L189&lt;&gt;"",L189&lt;G189),"Due Date Precedes Absence",IF(AND(M189&lt;&gt;"",M189&lt;G189),"Received Date Precedes Absence",IF(O189="","Select Review Outcome",IF(AND(OR(O189="Excused",O189="Not Excused",O189="Withdrawn"),P189=""),"Missing Decision Date",IF(AND(O189="Pending",P189&lt;&gt;""),"Pending Record Has Decision Date",IF(Q189="","Select Follow-Up Needed",IF(AND(Q189="Yes",R189=""),"Missing Follow-Up Date","")))))))))))))))))))</f>
        <v/>
      </c>
    </row>
    <row r="190">
      <c r="A190" s="14" t="n"/>
      <c r="B190" s="14" t="n"/>
      <c r="C190" s="14" t="n"/>
      <c r="D190" s="14" t="n"/>
      <c r="E190" s="14" t="n"/>
      <c r="F190" s="14" t="n"/>
      <c r="G190" s="32" t="n"/>
      <c r="H190" s="16" t="n"/>
      <c r="I190" s="32" t="n"/>
      <c r="J190" s="14" t="n"/>
      <c r="K190" s="14" t="n"/>
      <c r="L190" s="32" t="n"/>
      <c r="M190" s="32" t="n"/>
      <c r="N190" s="14" t="n"/>
      <c r="O190" s="14" t="n"/>
      <c r="P190" s="32" t="n"/>
      <c r="Q190" s="14" t="n"/>
      <c r="R190" s="32" t="n"/>
      <c r="S190" s="17" t="n"/>
      <c r="T190" s="18">
        <f>IF(COUNTA(A190:S190)=0,"",IF(J190="No","Not Required",IF(J190&lt;&gt;"Yes","Needs Review",IF(M190&lt;&gt;"","Received",IF(L190="","Missing Due Date",IF(L190&lt;'Lists &amp; Settings'!$B$2,"Overdue",IF(L190&lt;='Lists &amp; Settings'!$B$2+7,"Due in 7 Days","Awaiting Documentation")))))))</f>
        <v/>
      </c>
      <c r="U190" s="18">
        <f>IF(COUNTA(A190:S190)=0,"",IF(J190="No","Not Required",IF(M190="","Open",IF(L190="","Due Date Missing",IF(M190&lt;=L190,"On Time","Late")))))</f>
        <v/>
      </c>
      <c r="V190" s="18">
        <f>IF(COUNTA(A190:S190)=0,"",IF(A190="","Missing Record ID",IF(COUNTIF($A$2:$A$201,A190)&gt;1,"Duplicate Record ID",IF(B190="","Missing Participant ID",IF(D190="","Missing Program",IF(F190="","Missing Attendance Event",IF(G190="","Missing Absence Date",IF(G190&gt;'Lists &amp; Settings'!$B$2,"Absence Date Is in the Future",IF(J190="","Select Documentation Required",IF(AND(J190="Yes",OR(K190="",K190="Not Applicable")),"Select Documentation Category",IF(AND(J190="No",K190&lt;&gt;"",K190&lt;&gt;"Not Applicable"),"Category Conflicts with Not Required",IF(AND(I190&lt;&gt;"",I190&lt;G190),"Reported Date Precedes Absence",IF(AND(L190&lt;&gt;"",L190&lt;G190),"Due Date Precedes Absence",IF(AND(M190&lt;&gt;"",M190&lt;G190),"Received Date Precedes Absence",IF(O190="","Select Review Outcome",IF(AND(OR(O190="Excused",O190="Not Excused",O190="Withdrawn"),P190=""),"Missing Decision Date",IF(AND(O190="Pending",P190&lt;&gt;""),"Pending Record Has Decision Date",IF(Q190="","Select Follow-Up Needed",IF(AND(Q190="Yes",R190=""),"Missing Follow-Up Date","")))))))))))))))))))</f>
        <v/>
      </c>
    </row>
    <row r="191">
      <c r="A191" s="19" t="n"/>
      <c r="B191" s="19" t="n"/>
      <c r="C191" s="19" t="n"/>
      <c r="D191" s="19" t="n"/>
      <c r="E191" s="19" t="n"/>
      <c r="F191" s="19" t="n"/>
      <c r="G191" s="33" t="n"/>
      <c r="H191" s="21" t="n"/>
      <c r="I191" s="33" t="n"/>
      <c r="J191" s="19" t="n"/>
      <c r="K191" s="19" t="n"/>
      <c r="L191" s="33" t="n"/>
      <c r="M191" s="33" t="n"/>
      <c r="N191" s="19" t="n"/>
      <c r="O191" s="19" t="n"/>
      <c r="P191" s="33" t="n"/>
      <c r="Q191" s="19" t="n"/>
      <c r="R191" s="33" t="n"/>
      <c r="S191" s="22" t="n"/>
      <c r="T191" s="18">
        <f>IF(COUNTA(A191:S191)=0,"",IF(J191="No","Not Required",IF(J191&lt;&gt;"Yes","Needs Review",IF(M191&lt;&gt;"","Received",IF(L191="","Missing Due Date",IF(L191&lt;'Lists &amp; Settings'!$B$2,"Overdue",IF(L191&lt;='Lists &amp; Settings'!$B$2+7,"Due in 7 Days","Awaiting Documentation")))))))</f>
        <v/>
      </c>
      <c r="U191" s="18">
        <f>IF(COUNTA(A191:S191)=0,"",IF(J191="No","Not Required",IF(M191="","Open",IF(L191="","Due Date Missing",IF(M191&lt;=L191,"On Time","Late")))))</f>
        <v/>
      </c>
      <c r="V191" s="18">
        <f>IF(COUNTA(A191:S191)=0,"",IF(A191="","Missing Record ID",IF(COUNTIF($A$2:$A$201,A191)&gt;1,"Duplicate Record ID",IF(B191="","Missing Participant ID",IF(D191="","Missing Program",IF(F191="","Missing Attendance Event",IF(G191="","Missing Absence Date",IF(G191&gt;'Lists &amp; Settings'!$B$2,"Absence Date Is in the Future",IF(J191="","Select Documentation Required",IF(AND(J191="Yes",OR(K191="",K191="Not Applicable")),"Select Documentation Category",IF(AND(J191="No",K191&lt;&gt;"",K191&lt;&gt;"Not Applicable"),"Category Conflicts with Not Required",IF(AND(I191&lt;&gt;"",I191&lt;G191),"Reported Date Precedes Absence",IF(AND(L191&lt;&gt;"",L191&lt;G191),"Due Date Precedes Absence",IF(AND(M191&lt;&gt;"",M191&lt;G191),"Received Date Precedes Absence",IF(O191="","Select Review Outcome",IF(AND(OR(O191="Excused",O191="Not Excused",O191="Withdrawn"),P191=""),"Missing Decision Date",IF(AND(O191="Pending",P191&lt;&gt;""),"Pending Record Has Decision Date",IF(Q191="","Select Follow-Up Needed",IF(AND(Q191="Yes",R191=""),"Missing Follow-Up Date","")))))))))))))))))))</f>
        <v/>
      </c>
    </row>
    <row r="192">
      <c r="A192" s="14" t="n"/>
      <c r="B192" s="14" t="n"/>
      <c r="C192" s="14" t="n"/>
      <c r="D192" s="14" t="n"/>
      <c r="E192" s="14" t="n"/>
      <c r="F192" s="14" t="n"/>
      <c r="G192" s="32" t="n"/>
      <c r="H192" s="16" t="n"/>
      <c r="I192" s="32" t="n"/>
      <c r="J192" s="14" t="n"/>
      <c r="K192" s="14" t="n"/>
      <c r="L192" s="32" t="n"/>
      <c r="M192" s="32" t="n"/>
      <c r="N192" s="14" t="n"/>
      <c r="O192" s="14" t="n"/>
      <c r="P192" s="32" t="n"/>
      <c r="Q192" s="14" t="n"/>
      <c r="R192" s="32" t="n"/>
      <c r="S192" s="17" t="n"/>
      <c r="T192" s="18">
        <f>IF(COUNTA(A192:S192)=0,"",IF(J192="No","Not Required",IF(J192&lt;&gt;"Yes","Needs Review",IF(M192&lt;&gt;"","Received",IF(L192="","Missing Due Date",IF(L192&lt;'Lists &amp; Settings'!$B$2,"Overdue",IF(L192&lt;='Lists &amp; Settings'!$B$2+7,"Due in 7 Days","Awaiting Documentation")))))))</f>
        <v/>
      </c>
      <c r="U192" s="18">
        <f>IF(COUNTA(A192:S192)=0,"",IF(J192="No","Not Required",IF(M192="","Open",IF(L192="","Due Date Missing",IF(M192&lt;=L192,"On Time","Late")))))</f>
        <v/>
      </c>
      <c r="V192" s="18">
        <f>IF(COUNTA(A192:S192)=0,"",IF(A192="","Missing Record ID",IF(COUNTIF($A$2:$A$201,A192)&gt;1,"Duplicate Record ID",IF(B192="","Missing Participant ID",IF(D192="","Missing Program",IF(F192="","Missing Attendance Event",IF(G192="","Missing Absence Date",IF(G192&gt;'Lists &amp; Settings'!$B$2,"Absence Date Is in the Future",IF(J192="","Select Documentation Required",IF(AND(J192="Yes",OR(K192="",K192="Not Applicable")),"Select Documentation Category",IF(AND(J192="No",K192&lt;&gt;"",K192&lt;&gt;"Not Applicable"),"Category Conflicts with Not Required",IF(AND(I192&lt;&gt;"",I192&lt;G192),"Reported Date Precedes Absence",IF(AND(L192&lt;&gt;"",L192&lt;G192),"Due Date Precedes Absence",IF(AND(M192&lt;&gt;"",M192&lt;G192),"Received Date Precedes Absence",IF(O192="","Select Review Outcome",IF(AND(OR(O192="Excused",O192="Not Excused",O192="Withdrawn"),P192=""),"Missing Decision Date",IF(AND(O192="Pending",P192&lt;&gt;""),"Pending Record Has Decision Date",IF(Q192="","Select Follow-Up Needed",IF(AND(Q192="Yes",R192=""),"Missing Follow-Up Date","")))))))))))))))))))</f>
        <v/>
      </c>
    </row>
    <row r="193">
      <c r="A193" s="19" t="n"/>
      <c r="B193" s="19" t="n"/>
      <c r="C193" s="19" t="n"/>
      <c r="D193" s="19" t="n"/>
      <c r="E193" s="19" t="n"/>
      <c r="F193" s="19" t="n"/>
      <c r="G193" s="33" t="n"/>
      <c r="H193" s="21" t="n"/>
      <c r="I193" s="33" t="n"/>
      <c r="J193" s="19" t="n"/>
      <c r="K193" s="19" t="n"/>
      <c r="L193" s="33" t="n"/>
      <c r="M193" s="33" t="n"/>
      <c r="N193" s="19" t="n"/>
      <c r="O193" s="19" t="n"/>
      <c r="P193" s="33" t="n"/>
      <c r="Q193" s="19" t="n"/>
      <c r="R193" s="33" t="n"/>
      <c r="S193" s="22" t="n"/>
      <c r="T193" s="18">
        <f>IF(COUNTA(A193:S193)=0,"",IF(J193="No","Not Required",IF(J193&lt;&gt;"Yes","Needs Review",IF(M193&lt;&gt;"","Received",IF(L193="","Missing Due Date",IF(L193&lt;'Lists &amp; Settings'!$B$2,"Overdue",IF(L193&lt;='Lists &amp; Settings'!$B$2+7,"Due in 7 Days","Awaiting Documentation")))))))</f>
        <v/>
      </c>
      <c r="U193" s="18">
        <f>IF(COUNTA(A193:S193)=0,"",IF(J193="No","Not Required",IF(M193="","Open",IF(L193="","Due Date Missing",IF(M193&lt;=L193,"On Time","Late")))))</f>
        <v/>
      </c>
      <c r="V193" s="18">
        <f>IF(COUNTA(A193:S193)=0,"",IF(A193="","Missing Record ID",IF(COUNTIF($A$2:$A$201,A193)&gt;1,"Duplicate Record ID",IF(B193="","Missing Participant ID",IF(D193="","Missing Program",IF(F193="","Missing Attendance Event",IF(G193="","Missing Absence Date",IF(G193&gt;'Lists &amp; Settings'!$B$2,"Absence Date Is in the Future",IF(J193="","Select Documentation Required",IF(AND(J193="Yes",OR(K193="",K193="Not Applicable")),"Select Documentation Category",IF(AND(J193="No",K193&lt;&gt;"",K193&lt;&gt;"Not Applicable"),"Category Conflicts with Not Required",IF(AND(I193&lt;&gt;"",I193&lt;G193),"Reported Date Precedes Absence",IF(AND(L193&lt;&gt;"",L193&lt;G193),"Due Date Precedes Absence",IF(AND(M193&lt;&gt;"",M193&lt;G193),"Received Date Precedes Absence",IF(O193="","Select Review Outcome",IF(AND(OR(O193="Excused",O193="Not Excused",O193="Withdrawn"),P193=""),"Missing Decision Date",IF(AND(O193="Pending",P193&lt;&gt;""),"Pending Record Has Decision Date",IF(Q193="","Select Follow-Up Needed",IF(AND(Q193="Yes",R193=""),"Missing Follow-Up Date","")))))))))))))))))))</f>
        <v/>
      </c>
    </row>
    <row r="194">
      <c r="A194" s="14" t="n"/>
      <c r="B194" s="14" t="n"/>
      <c r="C194" s="14" t="n"/>
      <c r="D194" s="14" t="n"/>
      <c r="E194" s="14" t="n"/>
      <c r="F194" s="14" t="n"/>
      <c r="G194" s="32" t="n"/>
      <c r="H194" s="16" t="n"/>
      <c r="I194" s="32" t="n"/>
      <c r="J194" s="14" t="n"/>
      <c r="K194" s="14" t="n"/>
      <c r="L194" s="32" t="n"/>
      <c r="M194" s="32" t="n"/>
      <c r="N194" s="14" t="n"/>
      <c r="O194" s="14" t="n"/>
      <c r="P194" s="32" t="n"/>
      <c r="Q194" s="14" t="n"/>
      <c r="R194" s="32" t="n"/>
      <c r="S194" s="17" t="n"/>
      <c r="T194" s="18">
        <f>IF(COUNTA(A194:S194)=0,"",IF(J194="No","Not Required",IF(J194&lt;&gt;"Yes","Needs Review",IF(M194&lt;&gt;"","Received",IF(L194="","Missing Due Date",IF(L194&lt;'Lists &amp; Settings'!$B$2,"Overdue",IF(L194&lt;='Lists &amp; Settings'!$B$2+7,"Due in 7 Days","Awaiting Documentation")))))))</f>
        <v/>
      </c>
      <c r="U194" s="18">
        <f>IF(COUNTA(A194:S194)=0,"",IF(J194="No","Not Required",IF(M194="","Open",IF(L194="","Due Date Missing",IF(M194&lt;=L194,"On Time","Late")))))</f>
        <v/>
      </c>
      <c r="V194" s="18">
        <f>IF(COUNTA(A194:S194)=0,"",IF(A194="","Missing Record ID",IF(COUNTIF($A$2:$A$201,A194)&gt;1,"Duplicate Record ID",IF(B194="","Missing Participant ID",IF(D194="","Missing Program",IF(F194="","Missing Attendance Event",IF(G194="","Missing Absence Date",IF(G194&gt;'Lists &amp; Settings'!$B$2,"Absence Date Is in the Future",IF(J194="","Select Documentation Required",IF(AND(J194="Yes",OR(K194="",K194="Not Applicable")),"Select Documentation Category",IF(AND(J194="No",K194&lt;&gt;"",K194&lt;&gt;"Not Applicable"),"Category Conflicts with Not Required",IF(AND(I194&lt;&gt;"",I194&lt;G194),"Reported Date Precedes Absence",IF(AND(L194&lt;&gt;"",L194&lt;G194),"Due Date Precedes Absence",IF(AND(M194&lt;&gt;"",M194&lt;G194),"Received Date Precedes Absence",IF(O194="","Select Review Outcome",IF(AND(OR(O194="Excused",O194="Not Excused",O194="Withdrawn"),P194=""),"Missing Decision Date",IF(AND(O194="Pending",P194&lt;&gt;""),"Pending Record Has Decision Date",IF(Q194="","Select Follow-Up Needed",IF(AND(Q194="Yes",R194=""),"Missing Follow-Up Date","")))))))))))))))))))</f>
        <v/>
      </c>
    </row>
    <row r="195">
      <c r="A195" s="19" t="n"/>
      <c r="B195" s="19" t="n"/>
      <c r="C195" s="19" t="n"/>
      <c r="D195" s="19" t="n"/>
      <c r="E195" s="19" t="n"/>
      <c r="F195" s="19" t="n"/>
      <c r="G195" s="33" t="n"/>
      <c r="H195" s="21" t="n"/>
      <c r="I195" s="33" t="n"/>
      <c r="J195" s="19" t="n"/>
      <c r="K195" s="19" t="n"/>
      <c r="L195" s="33" t="n"/>
      <c r="M195" s="33" t="n"/>
      <c r="N195" s="19" t="n"/>
      <c r="O195" s="19" t="n"/>
      <c r="P195" s="33" t="n"/>
      <c r="Q195" s="19" t="n"/>
      <c r="R195" s="33" t="n"/>
      <c r="S195" s="22" t="n"/>
      <c r="T195" s="18">
        <f>IF(COUNTA(A195:S195)=0,"",IF(J195="No","Not Required",IF(J195&lt;&gt;"Yes","Needs Review",IF(M195&lt;&gt;"","Received",IF(L195="","Missing Due Date",IF(L195&lt;'Lists &amp; Settings'!$B$2,"Overdue",IF(L195&lt;='Lists &amp; Settings'!$B$2+7,"Due in 7 Days","Awaiting Documentation")))))))</f>
        <v/>
      </c>
      <c r="U195" s="18">
        <f>IF(COUNTA(A195:S195)=0,"",IF(J195="No","Not Required",IF(M195="","Open",IF(L195="","Due Date Missing",IF(M195&lt;=L195,"On Time","Late")))))</f>
        <v/>
      </c>
      <c r="V195" s="18">
        <f>IF(COUNTA(A195:S195)=0,"",IF(A195="","Missing Record ID",IF(COUNTIF($A$2:$A$201,A195)&gt;1,"Duplicate Record ID",IF(B195="","Missing Participant ID",IF(D195="","Missing Program",IF(F195="","Missing Attendance Event",IF(G195="","Missing Absence Date",IF(G195&gt;'Lists &amp; Settings'!$B$2,"Absence Date Is in the Future",IF(J195="","Select Documentation Required",IF(AND(J195="Yes",OR(K195="",K195="Not Applicable")),"Select Documentation Category",IF(AND(J195="No",K195&lt;&gt;"",K195&lt;&gt;"Not Applicable"),"Category Conflicts with Not Required",IF(AND(I195&lt;&gt;"",I195&lt;G195),"Reported Date Precedes Absence",IF(AND(L195&lt;&gt;"",L195&lt;G195),"Due Date Precedes Absence",IF(AND(M195&lt;&gt;"",M195&lt;G195),"Received Date Precedes Absence",IF(O195="","Select Review Outcome",IF(AND(OR(O195="Excused",O195="Not Excused",O195="Withdrawn"),P195=""),"Missing Decision Date",IF(AND(O195="Pending",P195&lt;&gt;""),"Pending Record Has Decision Date",IF(Q195="","Select Follow-Up Needed",IF(AND(Q195="Yes",R195=""),"Missing Follow-Up Date","")))))))))))))))))))</f>
        <v/>
      </c>
    </row>
    <row r="196">
      <c r="A196" s="14" t="n"/>
      <c r="B196" s="14" t="n"/>
      <c r="C196" s="14" t="n"/>
      <c r="D196" s="14" t="n"/>
      <c r="E196" s="14" t="n"/>
      <c r="F196" s="14" t="n"/>
      <c r="G196" s="32" t="n"/>
      <c r="H196" s="16" t="n"/>
      <c r="I196" s="32" t="n"/>
      <c r="J196" s="14" t="n"/>
      <c r="K196" s="14" t="n"/>
      <c r="L196" s="32" t="n"/>
      <c r="M196" s="32" t="n"/>
      <c r="N196" s="14" t="n"/>
      <c r="O196" s="14" t="n"/>
      <c r="P196" s="32" t="n"/>
      <c r="Q196" s="14" t="n"/>
      <c r="R196" s="32" t="n"/>
      <c r="S196" s="17" t="n"/>
      <c r="T196" s="18">
        <f>IF(COUNTA(A196:S196)=0,"",IF(J196="No","Not Required",IF(J196&lt;&gt;"Yes","Needs Review",IF(M196&lt;&gt;"","Received",IF(L196="","Missing Due Date",IF(L196&lt;'Lists &amp; Settings'!$B$2,"Overdue",IF(L196&lt;='Lists &amp; Settings'!$B$2+7,"Due in 7 Days","Awaiting Documentation")))))))</f>
        <v/>
      </c>
      <c r="U196" s="18">
        <f>IF(COUNTA(A196:S196)=0,"",IF(J196="No","Not Required",IF(M196="","Open",IF(L196="","Due Date Missing",IF(M196&lt;=L196,"On Time","Late")))))</f>
        <v/>
      </c>
      <c r="V196" s="18">
        <f>IF(COUNTA(A196:S196)=0,"",IF(A196="","Missing Record ID",IF(COUNTIF($A$2:$A$201,A196)&gt;1,"Duplicate Record ID",IF(B196="","Missing Participant ID",IF(D196="","Missing Program",IF(F196="","Missing Attendance Event",IF(G196="","Missing Absence Date",IF(G196&gt;'Lists &amp; Settings'!$B$2,"Absence Date Is in the Future",IF(J196="","Select Documentation Required",IF(AND(J196="Yes",OR(K196="",K196="Not Applicable")),"Select Documentation Category",IF(AND(J196="No",K196&lt;&gt;"",K196&lt;&gt;"Not Applicable"),"Category Conflicts with Not Required",IF(AND(I196&lt;&gt;"",I196&lt;G196),"Reported Date Precedes Absence",IF(AND(L196&lt;&gt;"",L196&lt;G196),"Due Date Precedes Absence",IF(AND(M196&lt;&gt;"",M196&lt;G196),"Received Date Precedes Absence",IF(O196="","Select Review Outcome",IF(AND(OR(O196="Excused",O196="Not Excused",O196="Withdrawn"),P196=""),"Missing Decision Date",IF(AND(O196="Pending",P196&lt;&gt;""),"Pending Record Has Decision Date",IF(Q196="","Select Follow-Up Needed",IF(AND(Q196="Yes",R196=""),"Missing Follow-Up Date","")))))))))))))))))))</f>
        <v/>
      </c>
    </row>
    <row r="197">
      <c r="A197" s="19" t="n"/>
      <c r="B197" s="19" t="n"/>
      <c r="C197" s="19" t="n"/>
      <c r="D197" s="19" t="n"/>
      <c r="E197" s="19" t="n"/>
      <c r="F197" s="19" t="n"/>
      <c r="G197" s="33" t="n"/>
      <c r="H197" s="21" t="n"/>
      <c r="I197" s="33" t="n"/>
      <c r="J197" s="19" t="n"/>
      <c r="K197" s="19" t="n"/>
      <c r="L197" s="33" t="n"/>
      <c r="M197" s="33" t="n"/>
      <c r="N197" s="19" t="n"/>
      <c r="O197" s="19" t="n"/>
      <c r="P197" s="33" t="n"/>
      <c r="Q197" s="19" t="n"/>
      <c r="R197" s="33" t="n"/>
      <c r="S197" s="22" t="n"/>
      <c r="T197" s="18">
        <f>IF(COUNTA(A197:S197)=0,"",IF(J197="No","Not Required",IF(J197&lt;&gt;"Yes","Needs Review",IF(M197&lt;&gt;"","Received",IF(L197="","Missing Due Date",IF(L197&lt;'Lists &amp; Settings'!$B$2,"Overdue",IF(L197&lt;='Lists &amp; Settings'!$B$2+7,"Due in 7 Days","Awaiting Documentation")))))))</f>
        <v/>
      </c>
      <c r="U197" s="18">
        <f>IF(COUNTA(A197:S197)=0,"",IF(J197="No","Not Required",IF(M197="","Open",IF(L197="","Due Date Missing",IF(M197&lt;=L197,"On Time","Late")))))</f>
        <v/>
      </c>
      <c r="V197" s="18">
        <f>IF(COUNTA(A197:S197)=0,"",IF(A197="","Missing Record ID",IF(COUNTIF($A$2:$A$201,A197)&gt;1,"Duplicate Record ID",IF(B197="","Missing Participant ID",IF(D197="","Missing Program",IF(F197="","Missing Attendance Event",IF(G197="","Missing Absence Date",IF(G197&gt;'Lists &amp; Settings'!$B$2,"Absence Date Is in the Future",IF(J197="","Select Documentation Required",IF(AND(J197="Yes",OR(K197="",K197="Not Applicable")),"Select Documentation Category",IF(AND(J197="No",K197&lt;&gt;"",K197&lt;&gt;"Not Applicable"),"Category Conflicts with Not Required",IF(AND(I197&lt;&gt;"",I197&lt;G197),"Reported Date Precedes Absence",IF(AND(L197&lt;&gt;"",L197&lt;G197),"Due Date Precedes Absence",IF(AND(M197&lt;&gt;"",M197&lt;G197),"Received Date Precedes Absence",IF(O197="","Select Review Outcome",IF(AND(OR(O197="Excused",O197="Not Excused",O197="Withdrawn"),P197=""),"Missing Decision Date",IF(AND(O197="Pending",P197&lt;&gt;""),"Pending Record Has Decision Date",IF(Q197="","Select Follow-Up Needed",IF(AND(Q197="Yes",R197=""),"Missing Follow-Up Date","")))))))))))))))))))</f>
        <v/>
      </c>
    </row>
    <row r="198">
      <c r="A198" s="14" t="n"/>
      <c r="B198" s="14" t="n"/>
      <c r="C198" s="14" t="n"/>
      <c r="D198" s="14" t="n"/>
      <c r="E198" s="14" t="n"/>
      <c r="F198" s="14" t="n"/>
      <c r="G198" s="32" t="n"/>
      <c r="H198" s="16" t="n"/>
      <c r="I198" s="32" t="n"/>
      <c r="J198" s="14" t="n"/>
      <c r="K198" s="14" t="n"/>
      <c r="L198" s="32" t="n"/>
      <c r="M198" s="32" t="n"/>
      <c r="N198" s="14" t="n"/>
      <c r="O198" s="14" t="n"/>
      <c r="P198" s="32" t="n"/>
      <c r="Q198" s="14" t="n"/>
      <c r="R198" s="32" t="n"/>
      <c r="S198" s="17" t="n"/>
      <c r="T198" s="18">
        <f>IF(COUNTA(A198:S198)=0,"",IF(J198="No","Not Required",IF(J198&lt;&gt;"Yes","Needs Review",IF(M198&lt;&gt;"","Received",IF(L198="","Missing Due Date",IF(L198&lt;'Lists &amp; Settings'!$B$2,"Overdue",IF(L198&lt;='Lists &amp; Settings'!$B$2+7,"Due in 7 Days","Awaiting Documentation")))))))</f>
        <v/>
      </c>
      <c r="U198" s="18">
        <f>IF(COUNTA(A198:S198)=0,"",IF(J198="No","Not Required",IF(M198="","Open",IF(L198="","Due Date Missing",IF(M198&lt;=L198,"On Time","Late")))))</f>
        <v/>
      </c>
      <c r="V198" s="18">
        <f>IF(COUNTA(A198:S198)=0,"",IF(A198="","Missing Record ID",IF(COUNTIF($A$2:$A$201,A198)&gt;1,"Duplicate Record ID",IF(B198="","Missing Participant ID",IF(D198="","Missing Program",IF(F198="","Missing Attendance Event",IF(G198="","Missing Absence Date",IF(G198&gt;'Lists &amp; Settings'!$B$2,"Absence Date Is in the Future",IF(J198="","Select Documentation Required",IF(AND(J198="Yes",OR(K198="",K198="Not Applicable")),"Select Documentation Category",IF(AND(J198="No",K198&lt;&gt;"",K198&lt;&gt;"Not Applicable"),"Category Conflicts with Not Required",IF(AND(I198&lt;&gt;"",I198&lt;G198),"Reported Date Precedes Absence",IF(AND(L198&lt;&gt;"",L198&lt;G198),"Due Date Precedes Absence",IF(AND(M198&lt;&gt;"",M198&lt;G198),"Received Date Precedes Absence",IF(O198="","Select Review Outcome",IF(AND(OR(O198="Excused",O198="Not Excused",O198="Withdrawn"),P198=""),"Missing Decision Date",IF(AND(O198="Pending",P198&lt;&gt;""),"Pending Record Has Decision Date",IF(Q198="","Select Follow-Up Needed",IF(AND(Q198="Yes",R198=""),"Missing Follow-Up Date","")))))))))))))))))))</f>
        <v/>
      </c>
    </row>
    <row r="199">
      <c r="A199" s="19" t="n"/>
      <c r="B199" s="19" t="n"/>
      <c r="C199" s="19" t="n"/>
      <c r="D199" s="19" t="n"/>
      <c r="E199" s="19" t="n"/>
      <c r="F199" s="19" t="n"/>
      <c r="G199" s="33" t="n"/>
      <c r="H199" s="21" t="n"/>
      <c r="I199" s="33" t="n"/>
      <c r="J199" s="19" t="n"/>
      <c r="K199" s="19" t="n"/>
      <c r="L199" s="33" t="n"/>
      <c r="M199" s="33" t="n"/>
      <c r="N199" s="19" t="n"/>
      <c r="O199" s="19" t="n"/>
      <c r="P199" s="33" t="n"/>
      <c r="Q199" s="19" t="n"/>
      <c r="R199" s="33" t="n"/>
      <c r="S199" s="22" t="n"/>
      <c r="T199" s="18">
        <f>IF(COUNTA(A199:S199)=0,"",IF(J199="No","Not Required",IF(J199&lt;&gt;"Yes","Needs Review",IF(M199&lt;&gt;"","Received",IF(L199="","Missing Due Date",IF(L199&lt;'Lists &amp; Settings'!$B$2,"Overdue",IF(L199&lt;='Lists &amp; Settings'!$B$2+7,"Due in 7 Days","Awaiting Documentation")))))))</f>
        <v/>
      </c>
      <c r="U199" s="18">
        <f>IF(COUNTA(A199:S199)=0,"",IF(J199="No","Not Required",IF(M199="","Open",IF(L199="","Due Date Missing",IF(M199&lt;=L199,"On Time","Late")))))</f>
        <v/>
      </c>
      <c r="V199" s="18">
        <f>IF(COUNTA(A199:S199)=0,"",IF(A199="","Missing Record ID",IF(COUNTIF($A$2:$A$201,A199)&gt;1,"Duplicate Record ID",IF(B199="","Missing Participant ID",IF(D199="","Missing Program",IF(F199="","Missing Attendance Event",IF(G199="","Missing Absence Date",IF(G199&gt;'Lists &amp; Settings'!$B$2,"Absence Date Is in the Future",IF(J199="","Select Documentation Required",IF(AND(J199="Yes",OR(K199="",K199="Not Applicable")),"Select Documentation Category",IF(AND(J199="No",K199&lt;&gt;"",K199&lt;&gt;"Not Applicable"),"Category Conflicts with Not Required",IF(AND(I199&lt;&gt;"",I199&lt;G199),"Reported Date Precedes Absence",IF(AND(L199&lt;&gt;"",L199&lt;G199),"Due Date Precedes Absence",IF(AND(M199&lt;&gt;"",M199&lt;G199),"Received Date Precedes Absence",IF(O199="","Select Review Outcome",IF(AND(OR(O199="Excused",O199="Not Excused",O199="Withdrawn"),P199=""),"Missing Decision Date",IF(AND(O199="Pending",P199&lt;&gt;""),"Pending Record Has Decision Date",IF(Q199="","Select Follow-Up Needed",IF(AND(Q199="Yes",R199=""),"Missing Follow-Up Date","")))))))))))))))))))</f>
        <v/>
      </c>
    </row>
    <row r="200">
      <c r="A200" s="14" t="n"/>
      <c r="B200" s="14" t="n"/>
      <c r="C200" s="14" t="n"/>
      <c r="D200" s="14" t="n"/>
      <c r="E200" s="14" t="n"/>
      <c r="F200" s="14" t="n"/>
      <c r="G200" s="32" t="n"/>
      <c r="H200" s="16" t="n"/>
      <c r="I200" s="32" t="n"/>
      <c r="J200" s="14" t="n"/>
      <c r="K200" s="14" t="n"/>
      <c r="L200" s="32" t="n"/>
      <c r="M200" s="32" t="n"/>
      <c r="N200" s="14" t="n"/>
      <c r="O200" s="14" t="n"/>
      <c r="P200" s="32" t="n"/>
      <c r="Q200" s="14" t="n"/>
      <c r="R200" s="32" t="n"/>
      <c r="S200" s="17" t="n"/>
      <c r="T200" s="18">
        <f>IF(COUNTA(A200:S200)=0,"",IF(J200="No","Not Required",IF(J200&lt;&gt;"Yes","Needs Review",IF(M200&lt;&gt;"","Received",IF(L200="","Missing Due Date",IF(L200&lt;'Lists &amp; Settings'!$B$2,"Overdue",IF(L200&lt;='Lists &amp; Settings'!$B$2+7,"Due in 7 Days","Awaiting Documentation")))))))</f>
        <v/>
      </c>
      <c r="U200" s="18">
        <f>IF(COUNTA(A200:S200)=0,"",IF(J200="No","Not Required",IF(M200="","Open",IF(L200="","Due Date Missing",IF(M200&lt;=L200,"On Time","Late")))))</f>
        <v/>
      </c>
      <c r="V200" s="18">
        <f>IF(COUNTA(A200:S200)=0,"",IF(A200="","Missing Record ID",IF(COUNTIF($A$2:$A$201,A200)&gt;1,"Duplicate Record ID",IF(B200="","Missing Participant ID",IF(D200="","Missing Program",IF(F200="","Missing Attendance Event",IF(G200="","Missing Absence Date",IF(G200&gt;'Lists &amp; Settings'!$B$2,"Absence Date Is in the Future",IF(J200="","Select Documentation Required",IF(AND(J200="Yes",OR(K200="",K200="Not Applicable")),"Select Documentation Category",IF(AND(J200="No",K200&lt;&gt;"",K200&lt;&gt;"Not Applicable"),"Category Conflicts with Not Required",IF(AND(I200&lt;&gt;"",I200&lt;G200),"Reported Date Precedes Absence",IF(AND(L200&lt;&gt;"",L200&lt;G200),"Due Date Precedes Absence",IF(AND(M200&lt;&gt;"",M200&lt;G200),"Received Date Precedes Absence",IF(O200="","Select Review Outcome",IF(AND(OR(O200="Excused",O200="Not Excused",O200="Withdrawn"),P200=""),"Missing Decision Date",IF(AND(O200="Pending",P200&lt;&gt;""),"Pending Record Has Decision Date",IF(Q200="","Select Follow-Up Needed",IF(AND(Q200="Yes",R200=""),"Missing Follow-Up Date","")))))))))))))))))))</f>
        <v/>
      </c>
    </row>
    <row r="201">
      <c r="A201" s="19" t="n"/>
      <c r="B201" s="19" t="n"/>
      <c r="C201" s="19" t="n"/>
      <c r="D201" s="19" t="n"/>
      <c r="E201" s="19" t="n"/>
      <c r="F201" s="19" t="n"/>
      <c r="G201" s="33" t="n"/>
      <c r="H201" s="21" t="n"/>
      <c r="I201" s="33" t="n"/>
      <c r="J201" s="19" t="n"/>
      <c r="K201" s="19" t="n"/>
      <c r="L201" s="33" t="n"/>
      <c r="M201" s="33" t="n"/>
      <c r="N201" s="19" t="n"/>
      <c r="O201" s="19" t="n"/>
      <c r="P201" s="33" t="n"/>
      <c r="Q201" s="19" t="n"/>
      <c r="R201" s="33" t="n"/>
      <c r="S201" s="22" t="n"/>
      <c r="T201" s="18">
        <f>IF(COUNTA(A201:S201)=0,"",IF(J201="No","Not Required",IF(J201&lt;&gt;"Yes","Needs Review",IF(M201&lt;&gt;"","Received",IF(L201="","Missing Due Date",IF(L201&lt;'Lists &amp; Settings'!$B$2,"Overdue",IF(L201&lt;='Lists &amp; Settings'!$B$2+7,"Due in 7 Days","Awaiting Documentation")))))))</f>
        <v/>
      </c>
      <c r="U201" s="18">
        <f>IF(COUNTA(A201:S201)=0,"",IF(J201="No","Not Required",IF(M201="","Open",IF(L201="","Due Date Missing",IF(M201&lt;=L201,"On Time","Late")))))</f>
        <v/>
      </c>
      <c r="V201" s="18">
        <f>IF(COUNTA(A201:S201)=0,"",IF(A201="","Missing Record ID",IF(COUNTIF($A$2:$A$201,A201)&gt;1,"Duplicate Record ID",IF(B201="","Missing Participant ID",IF(D201="","Missing Program",IF(F201="","Missing Attendance Event",IF(G201="","Missing Absence Date",IF(G201&gt;'Lists &amp; Settings'!$B$2,"Absence Date Is in the Future",IF(J201="","Select Documentation Required",IF(AND(J201="Yes",OR(K201="",K201="Not Applicable")),"Select Documentation Category",IF(AND(J201="No",K201&lt;&gt;"",K201&lt;&gt;"Not Applicable"),"Category Conflicts with Not Required",IF(AND(I201&lt;&gt;"",I201&lt;G201),"Reported Date Precedes Absence",IF(AND(L201&lt;&gt;"",L201&lt;G201),"Due Date Precedes Absence",IF(AND(M201&lt;&gt;"",M201&lt;G201),"Received Date Precedes Absence",IF(O201="","Select Review Outcome",IF(AND(OR(O201="Excused",O201="Not Excused",O201="Withdrawn"),P201=""),"Missing Decision Date",IF(AND(O201="Pending",P201&lt;&gt;""),"Pending Record Has Decision Date",IF(Q201="","Select Follow-Up Needed",IF(AND(Q201="Yes",R201=""),"Missing Follow-Up Date","")))))))))))))))))))</f>
        <v/>
      </c>
    </row>
  </sheetData>
  <autoFilter ref="A1:V201"/>
  <conditionalFormatting sqref="A2:V201">
    <cfRule type="expression" priority="1" dxfId="2" stopIfTrue="1">
      <formula>$V2&lt;&gt;""</formula>
    </cfRule>
  </conditionalFormatting>
  <conditionalFormatting sqref="T2:T201">
    <cfRule type="cellIs" priority="2" operator="equal" dxfId="0">
      <formula>"Overdue"</formula>
    </cfRule>
    <cfRule type="cellIs" priority="3" operator="equal" dxfId="1">
      <formula>"Due in 7 Days"</formula>
    </cfRule>
    <cfRule type="cellIs" priority="4" operator="equal" dxfId="3">
      <formula>"Received"</formula>
    </cfRule>
  </conditionalFormatting>
  <conditionalFormatting sqref="U2:U201">
    <cfRule type="cellIs" priority="5" operator="equal" dxfId="4">
      <formula>"Late"</formula>
    </cfRule>
  </conditionalFormatting>
  <conditionalFormatting sqref="O2:O201">
    <cfRule type="cellIs" priority="6" operator="equal" dxfId="1">
      <formula>"Pending"</formula>
    </cfRule>
    <cfRule type="cellIs" priority="7" operator="equal" dxfId="3">
      <formula>"Excused"</formula>
    </cfRule>
    <cfRule type="cellIs" priority="8" operator="equal" dxfId="2">
      <formula>"Not Excused"</formula>
    </cfRule>
    <cfRule type="cellIs" priority="9" operator="equal" dxfId="5">
      <formula>"Withdrawn"</formula>
    </cfRule>
  </conditionalFormatting>
  <conditionalFormatting sqref="R2:R201">
    <cfRule type="expression" priority="10" dxfId="2">
      <formula>AND($Q2="Yes",$R2&lt;'Lists &amp; Settings'!$B$2,$R2&lt;&gt;"")</formula>
    </cfRule>
  </conditionalFormatting>
  <conditionalFormatting sqref="A2:A201">
    <cfRule type="expression" priority="11" dxfId="0">
      <formula>AND($A2&lt;&gt;"",COUNTIF($A$2:$A$201,$A2)&gt;1)</formula>
    </cfRule>
  </conditionalFormatting>
  <dataValidations count="12">
    <dataValidation sqref="D2:D201" showDropDown="0" showInputMessage="0" showErrorMessage="1" allowBlank="0" errorTitle="Invalid Program" error="Select a program from the list." type="list">
      <formula1>'Lists &amp; Settings'!$A$9:$A$14</formula1>
    </dataValidation>
    <dataValidation sqref="F2:F201" showDropDown="0" showInputMessage="0" showErrorMessage="0" allowBlank="0" type="list">
      <formula1>'Lists &amp; Settings'!$C$9:$C$15</formula1>
    </dataValidation>
    <dataValidation sqref="G2:G201" showDropDown="0" showInputMessage="0" showErrorMessage="1" allowBlank="0" errorTitle="Invalid Absence Date" error="Enter a date from 01/01/2020 through the workbook As of Date." type="date" operator="between">
      <formula1>DATE(2020,1,1)</formula1>
      <formula2>'Lists &amp; Settings'!$B$2</formula2>
    </dataValidation>
    <dataValidation sqref="H2:H201" showDropDown="0" showInputMessage="0" showErrorMessage="1" allowBlank="0" errorTitle="Invalid Hours" error="Enter a number from 0 through 24." type="decimal" operator="between">
      <formula1>0</formula1>
      <formula2>24</formula2>
    </dataValidation>
    <dataValidation sqref="I2:I201" showDropDown="0" showInputMessage="0" showErrorMessage="0" allowBlank="0" type="date" operator="between">
      <formula1>DATE(2020,1,1)</formula1>
      <formula2>DATE(2100,12,31)</formula2>
    </dataValidation>
    <dataValidation sqref="J2:J201" showDropDown="0" showInputMessage="0" showErrorMessage="0" allowBlank="0" type="list">
      <formula1>'Lists &amp; Settings'!$K$9:$K$10</formula1>
    </dataValidation>
    <dataValidation sqref="K2:K201" showDropDown="0" showInputMessage="0" showErrorMessage="0" allowBlank="0" type="list">
      <formula1>'Lists &amp; Settings'!$E$9:$E$15</formula1>
    </dataValidation>
    <dataValidation sqref="L2:M201 P2:P201 R2:R201" showDropDown="0" showInputMessage="0" showErrorMessage="0" allowBlank="0" type="date" operator="between">
      <formula1>DATE(2020,1,1)</formula1>
      <formula2>DATE(2100,12,31)</formula2>
    </dataValidation>
    <dataValidation sqref="N2:N201" showDropDown="0" showInputMessage="0" showErrorMessage="0" allowBlank="0" type="list">
      <formula1>'Lists &amp; Settings'!$G$9:$G$12</formula1>
    </dataValidation>
    <dataValidation sqref="O2:O201" showDropDown="0" showInputMessage="0" showErrorMessage="0" allowBlank="0" type="list">
      <formula1>'Lists &amp; Settings'!$I$9:$I$12</formula1>
    </dataValidation>
    <dataValidation sqref="Q2:Q201" showDropDown="0" showInputMessage="0" showErrorMessage="0" allowBlank="0" type="list">
      <formula1>'Lists &amp; Settings'!$K$9:$K$10</formula1>
    </dataValidation>
    <dataValidation sqref="S2:S201" showDropDown="0" showInputMessage="0" showErrorMessage="1" allowBlank="0" errorTitle="Note Is Too Long" error="Use 250 characters or fewer and include only operational information." type="textLength" operator="lessThanOrEqual">
      <formula1>250</formula1>
    </dataValidation>
  </dataValidations>
  <pageMargins left="0.75" right="0.75" top="1" bottom="1" header="0.5" footer="0.5"/>
  <pageSetup orientation="landscape" fitToHeight="0" fitToWidth="1"/>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K15"/>
  <sheetViews>
    <sheetView showGridLines="0" workbookViewId="0">
      <pane ySplit="7" topLeftCell="A8" activePane="bottomLeft" state="frozen"/>
      <selection pane="bottomLeft" activeCell="A1" sqref="A1"/>
    </sheetView>
  </sheetViews>
  <sheetFormatPr baseColWidth="8" defaultRowHeight="15"/>
  <cols>
    <col width="31" customWidth="1" min="1" max="1"/>
    <col width="15" customWidth="1" min="2" max="2"/>
    <col width="24" customWidth="1" min="3" max="3"/>
    <col width="3" customWidth="1" min="4" max="4"/>
    <col width="29" customWidth="1" min="5" max="5"/>
    <col width="3" customWidth="1" min="6" max="6"/>
    <col width="27" customWidth="1" min="7" max="7"/>
    <col width="3" customWidth="1" min="8" max="8"/>
    <col width="20" customWidth="1" min="9" max="9"/>
    <col width="3" customWidth="1" min="10" max="10"/>
    <col width="16" customWidth="1" min="11" max="11"/>
  </cols>
  <sheetData>
    <row r="1">
      <c r="A1" s="23" t="inlineStr">
        <is>
          <t>Workbook Settings</t>
        </is>
      </c>
    </row>
    <row r="2">
      <c r="A2" t="inlineStr">
        <is>
          <t>As of Date</t>
        </is>
      </c>
      <c r="B2" s="31" t="n">
        <v>46272</v>
      </c>
    </row>
    <row r="3">
      <c r="A3" t="inlineStr">
        <is>
          <t>Due Soon Window</t>
        </is>
      </c>
      <c r="B3" s="24" t="n">
        <v>7</v>
      </c>
      <c r="C3" t="inlineStr">
        <is>
          <t>calendar days</t>
        </is>
      </c>
    </row>
    <row r="5">
      <c r="A5" s="25" t="inlineStr">
        <is>
          <t>The As of Date controls overdue and upcoming deadline alerts. Update it when reviewing the workbook.</t>
        </is>
      </c>
    </row>
    <row r="8">
      <c r="A8" s="7" t="inlineStr">
        <is>
          <t>Programs</t>
        </is>
      </c>
      <c r="C8" s="7" t="inlineStr">
        <is>
          <t>Attendance Events</t>
        </is>
      </c>
      <c r="E8" s="7" t="inlineStr">
        <is>
          <t>Documentation Categories</t>
        </is>
      </c>
      <c r="G8" s="7" t="inlineStr">
        <is>
          <t>Reviewers</t>
        </is>
      </c>
      <c r="I8" s="7" t="inlineStr">
        <is>
          <t>Review Outcomes</t>
        </is>
      </c>
      <c r="K8" s="7" t="inlineStr">
        <is>
          <t>Yes or No</t>
        </is>
      </c>
    </row>
    <row r="9">
      <c r="A9" s="26" t="inlineStr">
        <is>
          <t>Allied Health Foundations</t>
        </is>
      </c>
      <c r="C9" s="26" t="inlineStr">
        <is>
          <t>Class Session</t>
        </is>
      </c>
      <c r="E9" s="26" t="inlineStr">
        <is>
          <t>Provider Note</t>
        </is>
      </c>
      <c r="G9" s="26" t="inlineStr">
        <is>
          <t>Morgan Reed</t>
        </is>
      </c>
      <c r="I9" s="26" t="inlineStr">
        <is>
          <t>Pending</t>
        </is>
      </c>
      <c r="K9" s="26" t="inlineStr">
        <is>
          <t>Yes</t>
        </is>
      </c>
    </row>
    <row r="10">
      <c r="A10" s="26" t="inlineStr">
        <is>
          <t>Business Skills Lab</t>
        </is>
      </c>
      <c r="C10" s="26" t="inlineStr">
        <is>
          <t>Skills Lab</t>
        </is>
      </c>
      <c r="E10" s="26" t="inlineStr">
        <is>
          <t>Court Notice</t>
        </is>
      </c>
      <c r="G10" s="26" t="inlineStr">
        <is>
          <t>Casey Brooks</t>
        </is>
      </c>
      <c r="I10" s="26" t="inlineStr">
        <is>
          <t>Excused</t>
        </is>
      </c>
      <c r="K10" s="26" t="inlineStr">
        <is>
          <t>No</t>
        </is>
      </c>
    </row>
    <row r="11">
      <c r="A11" s="26" t="inlineStr">
        <is>
          <t>Digital Support Academy</t>
        </is>
      </c>
      <c r="C11" s="26" t="inlineStr">
        <is>
          <t>Workshop</t>
        </is>
      </c>
      <c r="E11" s="26" t="inlineStr">
        <is>
          <t>Bereavement Notice</t>
        </is>
      </c>
      <c r="G11" s="26" t="inlineStr">
        <is>
          <t>Taylor Quinn</t>
        </is>
      </c>
      <c r="I11" s="26" t="inlineStr">
        <is>
          <t>Not Excused</t>
        </is>
      </c>
    </row>
    <row r="12">
      <c r="A12" s="26" t="inlineStr">
        <is>
          <t>Manufacturing Basics</t>
        </is>
      </c>
      <c r="C12" s="26" t="inlineStr">
        <is>
          <t>Assessment</t>
        </is>
      </c>
      <c r="E12" s="26" t="inlineStr">
        <is>
          <t>Military Duty Notice</t>
        </is>
      </c>
      <c r="G12" s="26" t="inlineStr">
        <is>
          <t>Devon Lane</t>
        </is>
      </c>
      <c r="I12" s="26" t="inlineStr">
        <is>
          <t>Withdrawn</t>
        </is>
      </c>
    </row>
    <row r="13">
      <c r="A13" s="26" t="inlineStr">
        <is>
          <t>Community Leadership</t>
        </is>
      </c>
      <c r="C13" s="26" t="inlineStr">
        <is>
          <t>Field Activity</t>
        </is>
      </c>
      <c r="E13" s="26" t="inlineStr">
        <is>
          <t>Transportation Disruption</t>
        </is>
      </c>
    </row>
    <row r="14">
      <c r="A14" s="26" t="inlineStr">
        <is>
          <t>Workforce Readiness</t>
        </is>
      </c>
      <c r="C14" s="26" t="inlineStr">
        <is>
          <t>Clinical Simulation</t>
        </is>
      </c>
      <c r="E14" s="26" t="inlineStr">
        <is>
          <t>Other Supporting Document</t>
        </is>
      </c>
      <c r="G14" s="27" t="inlineStr">
        <is>
          <t>Reviewer names in this template are fictional. Replace them with appropriate role names or staff names if needed.</t>
        </is>
      </c>
    </row>
    <row r="15">
      <c r="C15" s="26" t="inlineStr">
        <is>
          <t>Orientation</t>
        </is>
      </c>
      <c r="E15" s="26" t="inlineStr">
        <is>
          <t>Not Applicable</t>
        </is>
      </c>
    </row>
  </sheetData>
  <dataValidations count="1">
    <dataValidation sqref="B2" showDropDown="0" showInputMessage="0" showErrorMessage="1" allowBlank="0" errorTitle="Invalid As of Date" error="Enter a date from 01/01/2020 through 12/31/2100." type="date" errorStyle="stop" operator="between">
      <formula1>DATE(2020,1,1)</formula1>
      <formula2>DATE(2100,12,31)</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7"/>
  <sheetViews>
    <sheetView showGridLines="0" workbookViewId="0">
      <pane ySplit="1" topLeftCell="A2" activePane="bottomLeft" state="frozen"/>
      <selection pane="bottomLeft" activeCell="A1" sqref="A1"/>
    </sheetView>
  </sheetViews>
  <sheetFormatPr baseColWidth="8" defaultRowHeight="15"/>
  <cols>
    <col width="110" customWidth="1" min="1" max="1"/>
  </cols>
  <sheetData>
    <row r="1" ht="34" customHeight="1">
      <c r="A1" s="28" t="inlineStr">
        <is>
          <t>Excused Absence Documentation Log — Instructions</t>
        </is>
      </c>
    </row>
    <row r="2" ht="25" customHeight="1">
      <c r="A2" s="29" t="inlineStr">
        <is>
          <t>Section 1: Before You Begin</t>
        </is>
      </c>
    </row>
    <row r="3" ht="34" customHeight="1">
      <c r="A3" s="30" t="inlineStr">
        <is>
          <t>1. Open Lists &amp; Settings and confirm the As of Date.</t>
        </is>
      </c>
    </row>
    <row r="4" ht="34" customHeight="1">
      <c r="A4" s="30" t="inlineStr">
        <is>
          <t>2. Review the available program, event, documentation, reviewer, and outcome lists.</t>
        </is>
      </c>
    </row>
    <row r="5" ht="34" customHeight="1">
      <c r="A5" s="30" t="inlineStr">
        <is>
          <t>3. Replace fictional reviewer names if the workbook will be used operationally.</t>
        </is>
      </c>
    </row>
    <row r="6" ht="25" customHeight="1">
      <c r="A6" s="29" t="inlineStr">
        <is>
          <t>Section 2: Add an Absence Record</t>
        </is>
      </c>
    </row>
    <row r="7" ht="34" customHeight="1">
      <c r="A7" s="30" t="inlineStr">
        <is>
          <t>1. Go to Absence Log.</t>
        </is>
      </c>
    </row>
    <row r="8" ht="34" customHeight="1">
      <c r="A8" s="30" t="inlineStr">
        <is>
          <t>2. Use one row for each absence event.</t>
        </is>
      </c>
    </row>
    <row r="9" ht="34" customHeight="1">
      <c r="A9" s="30" t="inlineStr">
        <is>
          <t>3. Enter a unique Record ID and an internal Participant ID.</t>
        </is>
      </c>
    </row>
    <row r="10" ht="34" customHeight="1">
      <c r="A10" s="30" t="inlineStr">
        <is>
          <t>4. Enter the absence date, program, event, and scheduled hours.</t>
        </is>
      </c>
    </row>
    <row r="11" ht="34" customHeight="1">
      <c r="A11" s="30" t="inlineStr">
        <is>
          <t>5. Select whether documentation is required.</t>
        </is>
      </c>
    </row>
    <row r="12" ht="34" customHeight="1">
      <c r="A12" s="30" t="inlineStr">
        <is>
          <t>6. If documentation is required, select a category and enter the due date.</t>
        </is>
      </c>
    </row>
    <row r="13" ht="34" customHeight="1">
      <c r="A13" s="30" t="inlineStr">
        <is>
          <t>7. Enter only the documentation receipt date; do not attach or summarize document contents.</t>
        </is>
      </c>
    </row>
    <row r="14" ht="34" customHeight="1">
      <c r="A14" s="30" t="inlineStr">
        <is>
          <t>8. Select the review outcome and enter a decision date when the outcome is no longer Pending.</t>
        </is>
      </c>
    </row>
    <row r="15" ht="34" customHeight="1">
      <c r="A15" s="30" t="inlineStr">
        <is>
          <t>9. Review the calculated Documentation Status, Submission Timing, and Data Check columns.</t>
        </is>
      </c>
    </row>
    <row r="16" ht="25" customHeight="1">
      <c r="A16" s="29" t="inlineStr">
        <is>
          <t>Section 3: Review the Work Queue</t>
        </is>
      </c>
    </row>
    <row r="17" ht="34" customHeight="1">
      <c r="A17" s="30" t="inlineStr">
        <is>
          <t>• Overdue means documentation was required, has not been received, and the due date is before the As of Date.</t>
        </is>
      </c>
    </row>
    <row r="18" ht="34" customHeight="1">
      <c r="A18" s="30" t="inlineStr">
        <is>
          <t>• Due in 7 Days means the due date falls from the As of Date through seven calendar days after it.</t>
        </is>
      </c>
    </row>
    <row r="19" ht="34" customHeight="1">
      <c r="A19" s="30" t="inlineStr">
        <is>
          <t>• Missing Due Date means documentation is required but no due date has been entered.</t>
        </is>
      </c>
    </row>
    <row r="20" ht="34" customHeight="1">
      <c r="A20" s="30" t="inlineStr">
        <is>
          <t>• Received means a documentation receipt date has been logged.</t>
        </is>
      </c>
    </row>
    <row r="21" ht="34" customHeight="1">
      <c r="A21" s="30" t="inlineStr">
        <is>
          <t>• Data Check shows the first missing or inconsistent item found in a row.</t>
        </is>
      </c>
    </row>
    <row r="22" ht="25" customHeight="1">
      <c r="A22" s="29" t="inlineStr">
        <is>
          <t>Section 4: Data-Minimization Reminder</t>
        </is>
      </c>
    </row>
    <row r="23" ht="34" customHeight="1">
      <c r="A23" s="30" t="inlineStr">
        <is>
          <t>Use only the minimum information needed for operational tracking. Do not enter diagnoses, treatment details, document images, government identification numbers, detailed legal matters, or other sensitive document contents.</t>
        </is>
      </c>
    </row>
    <row r="24" ht="25" customHeight="1">
      <c r="A24" s="29" t="inlineStr">
        <is>
          <t>Section 5: Workbook Limitations</t>
        </is>
      </c>
    </row>
    <row r="25" ht="34" customHeight="1">
      <c r="A25" s="30" t="inlineStr">
        <is>
          <t>This workbook is an internal tracking template. It does not determine whether an absence must be excused and does not provide legal, regulatory, accreditation, or policy advice. Apply your organization’s approved procedures when making review decisions.</t>
        </is>
      </c>
    </row>
    <row r="26" ht="25" customHeight="1">
      <c r="A26" s="29" t="inlineStr">
        <is>
          <t>Section 6: Blank Rows</t>
        </is>
      </c>
    </row>
    <row r="27" ht="34" customHeight="1">
      <c r="A27" s="30" t="inlineStr">
        <is>
          <t>The Absence Log contains 200 prepared rows. Unused rows should remain blank. Calculated columns may contain formulas even when the rest of the row is empty.</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2026-09-07T22:12:40Z</dcterms:created>
  <dcterms:modified xmlns:dcterms="http://purl.org/dc/terms/" xmlns:xsi="http://www.w3.org/2001/XMLSchema-instance" xsi:type="dcterms:W3CDTF">2026-09-07T22:12:41+00:00Z</dcterms:modified>
</cp:coreProperties>
</file>