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yllabus Reviews" sheetId="2" state="visible" r:id="rId2"/>
    <sheet xmlns:r="http://schemas.openxmlformats.org/officeDocument/2006/relationships" name="Requirement Library" sheetId="3" state="visible" r:id="rId3"/>
    <sheet xmlns:r="http://schemas.openxmlformats.org/officeDocument/2006/relationships" name="Instructions" sheetId="4" state="visible" r:id="rId4"/>
  </sheets>
  <definedNames>
    <definedName name="_xlnm.Print_Area" localSheetId="1">'Syllabus Reviews'!$A$1:$AH$201</definedName>
    <definedName name="_xlnm._FilterDatabase" localSheetId="3" hidden="1">'Instructions'!$A$1:$B$12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183B4E"/>
      <sz val="11"/>
    </font>
    <font>
      <name val="Aptos"/>
      <b val="1"/>
      <color rgb="00183B4E"/>
      <sz val="10"/>
    </font>
    <font>
      <name val="Aptos"/>
      <b val="1"/>
      <color rgb="00FFFFFF"/>
      <sz val="10"/>
    </font>
    <font>
      <name val="Aptos"/>
      <b val="1"/>
      <color rgb="00183B4E"/>
      <sz val="18"/>
    </font>
    <font>
      <name val="Aptos"/>
      <color rgb="0023343B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CEFF5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0" fontId="0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0" fillId="6" borderId="1" pivotButton="0" quotePrefix="0" xfId="0"/>
    <xf numFmtId="9" fontId="0" fillId="6" borderId="1" pivotButton="0" quotePrefix="0" xfId="0"/>
    <xf numFmtId="0" fontId="0" fillId="6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center" vertical="center"/>
    </xf>
    <xf numFmtId="0" fontId="0" fillId="7" borderId="1" pivotButton="0" quotePrefix="0" xfId="0"/>
    <xf numFmtId="9" fontId="0" fillId="7" borderId="1" pivotButton="0" quotePrefix="0" xfId="0"/>
    <xf numFmtId="0" fontId="0" fillId="7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center" vertical="center"/>
    </xf>
    <xf numFmtId="0" fontId="3" fillId="5" borderId="1" pivotButton="0" quotePrefix="0" xfId="0"/>
    <xf numFmtId="9" fontId="3" fillId="5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/>
    </xf>
    <xf numFmtId="164" fontId="6" fillId="8" borderId="1" applyAlignment="1" pivotButton="0" quotePrefix="0" xfId="0">
      <alignment horizontal="left" vertical="center"/>
    </xf>
    <xf numFmtId="0" fontId="6" fillId="8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center"/>
    </xf>
    <xf numFmtId="9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164" fontId="0" fillId="3" borderId="1" pivotButton="0" quotePrefix="0" xfId="0"/>
    <xf numFmtId="164" fontId="6" fillId="8" borderId="1" applyAlignment="1" pivotButton="0" quotePrefix="0" xfId="0">
      <alignment horizontal="left" vertical="center"/>
    </xf>
  </cellXfs>
  <cellStyles count="1">
    <cellStyle name="Normal" xfId="0" builtinId="0" hidden="0"/>
  </cellStyles>
  <dxfs count="11">
    <dxf>
      <fill>
        <patternFill patternType="solid">
          <fgColor rgb="00DCEFE5"/>
        </patternFill>
      </fill>
    </dxf>
    <dxf>
      <fill>
        <patternFill patternType="solid">
          <fgColor rgb="00F4D9D6"/>
        </patternFill>
      </fill>
    </dxf>
    <dxf>
      <font>
        <name val="Aptos"/>
        <b val="1"/>
        <color rgb="00FFFFFF"/>
        <sz val="10"/>
      </font>
      <fill>
        <patternFill patternType="solid">
          <fgColor rgb="008B2E27"/>
        </patternFill>
      </fill>
    </dxf>
    <dxf>
      <fill>
        <patternFill patternType="solid">
          <fgColor rgb="00FCE8B2"/>
        </patternFill>
      </fill>
    </dxf>
    <dxf>
      <font>
        <name val="Aptos"/>
        <b val="1"/>
        <color rgb="002F7D5B"/>
        <sz val="10"/>
      </font>
      <fill>
        <patternFill patternType="solid">
          <fgColor rgb="00DCEFE5"/>
        </patternFill>
      </fill>
    </dxf>
    <dxf>
      <font>
        <name val="Aptos"/>
        <color rgb="0023343B"/>
        <sz val="10"/>
      </font>
      <fill>
        <patternFill patternType="solid">
          <fgColor rgb="00FCE8B2"/>
        </patternFill>
      </fill>
    </dxf>
    <dxf>
      <font>
        <name val="Aptos"/>
        <b val="1"/>
        <color rgb="008B2E27"/>
        <sz val="10"/>
      </font>
      <fill>
        <patternFill patternType="solid">
          <fgColor rgb="00F4D9D6"/>
        </patternFill>
      </fill>
    </dxf>
    <dxf>
      <font>
        <name val="Aptos"/>
        <color rgb="0023343B"/>
        <sz val="10"/>
      </font>
      <fill>
        <patternFill patternType="solid">
          <fgColor rgb="00E5E8E8"/>
        </patternFill>
      </fill>
    </dxf>
    <dxf>
      <font>
        <name val="Aptos"/>
        <color rgb="0023343B"/>
        <sz val="10"/>
      </font>
      <fill>
        <patternFill patternType="solid">
          <fgColor rgb="00D9E8F5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color rgb="0023343B"/>
        <sz val="10"/>
      </font>
      <fill>
        <patternFill patternType="solid">
          <fgColor rgb="00E6DD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Review Decisions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F7CA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B858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B2E27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'Dashboard'!$A$14:$A$18</f>
            </numRef>
          </cat>
          <val>
            <numRef>
              <f>'Dashboard'!$B$14:$B$18</f>
            </numRef>
          </val>
        </ser>
        <dLbls>
          <showCatName val="1"/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Issues by Requirement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'Dashboard'!H13</f>
            </strRef>
          </tx>
          <spPr>
            <a:solidFill xmlns:a="http://schemas.openxmlformats.org/drawingml/2006/main">
              <a:srgbClr val="D99A2B"/>
            </a:solidFill>
            <a:ln xmlns:a="http://schemas.openxmlformats.org/drawingml/2006/main">
              <a:solidFill>
                <a:srgbClr val="D99A2B"/>
              </a:solidFill>
              <a:prstDash val="solid"/>
            </a:ln>
          </spPr>
          <cat>
            <numRef>
              <f>'Dashboard'!$E$14:$E$25</f>
            </numRef>
          </cat>
          <val>
            <numRef>
              <f>'Dashboard'!$H$14:$H$25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Issues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1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27</row>
      <rowOff>0</rowOff>
    </from>
    <ext cx="54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yllabusReviews" displayName="tblSyllabusReviews" ref="A1:AH201" headerRowCount="1">
  <autoFilter ref="A1:AH201"/>
  <tableColumns count="34">
    <tableColumn id="1" name="Review ID"/>
    <tableColumn id="2" name="Course Code"/>
    <tableColumn id="3" name="Course Title"/>
    <tableColumn id="4" name="Term"/>
    <tableColumn id="5" name="Delivery Format"/>
    <tableColumn id="6" name="Department"/>
    <tableColumn id="7" name="Reviewer"/>
    <tableColumn id="8" name="Review Date"/>
    <tableColumn id="9" name="Decision Due Date"/>
    <tableColumn id="10" name="Syllabus Version Date"/>
    <tableColumn id="11" name="Instructor Contact Information"/>
    <tableColumn id="12" name="Course Description"/>
    <tableColumn id="13" name="Learning Objectives"/>
    <tableColumn id="14" name="Required Materials and Costs"/>
    <tableColumn id="15" name="Grading Policy"/>
    <tableColumn id="16" name="Assignment and Assessment Schedule"/>
    <tableColumn id="17" name="Course Calendar"/>
    <tableColumn id="18" name="Attendance and Participation Policy"/>
    <tableColumn id="19" name="Accessibility Support Statement"/>
    <tableColumn id="20" name="Academic Integrity Statement"/>
    <tableColumn id="21" name="Student Support Resources"/>
    <tableColumn id="22" name="Technology Requirements"/>
    <tableColumn id="23" name="Findings and Required Changes"/>
    <tableColumn id="24" name="Action Owner"/>
    <tableColumn id="25" name="Action Due Date"/>
    <tableColumn id="26" name="Evidence or Section References"/>
    <tableColumn id="27" name="Met Count"/>
    <tableColumn id="28" name="Partially Met Count"/>
    <tableColumn id="29" name="Missing Count"/>
    <tableColumn id="30" name="Not Reviewed Count"/>
    <tableColumn id="31" name="Applicable Count"/>
    <tableColumn id="32" name="Completion Percent"/>
    <tableColumn id="33" name="Overall Decision"/>
    <tableColumn id="34" name="Alert"/>
  </tableColumns>
  <tableStyleInfo name="TableStyleMedium2" showRowStripes="1"/>
</table>
</file>

<file path=xl/tables/table2.xml><?xml version="1.0" encoding="utf-8"?>
<table xmlns="http://schemas.openxmlformats.org/spreadsheetml/2006/main" id="2" name="tblRequirementLibrary" displayName="tblRequirementLibrary" ref="A1:F13" headerRowCount="1">
  <autoFilter ref="A1:F13"/>
  <tableColumns count="6">
    <tableColumn id="1" name="Requirement ID"/>
    <tableColumn id="2" name="Requirement Name"/>
    <tableColumn id="3" name="Review Question"/>
    <tableColumn id="4" name="Acceptable Evidence Examples"/>
    <tableColumn id="5" name="Typical Applicability"/>
    <tableColumn id="6" name="Reviewer No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21" customWidth="1" min="4" max="4"/>
    <col width="38" customWidth="1" min="5" max="5"/>
    <col width="12" customWidth="1" min="6" max="6"/>
    <col width="18" customWidth="1" min="7" max="7"/>
    <col width="14" customWidth="1" min="8" max="8"/>
  </cols>
  <sheetData>
    <row r="1" ht="30" customHeight="1">
      <c r="A1" s="1" t="inlineStr">
        <is>
          <t>Syllabus Requirement Checklist Dashboard</t>
        </is>
      </c>
    </row>
    <row r="2">
      <c r="A2" s="2" t="inlineStr">
        <is>
          <t>Internal course operations review summary</t>
        </is>
      </c>
    </row>
    <row r="3">
      <c r="A3" s="3" t="inlineStr">
        <is>
          <t>Reporting Date</t>
        </is>
      </c>
      <c r="B3" s="30" t="n">
        <v>46271</v>
      </c>
      <c r="D3" s="3" t="inlineStr">
        <is>
          <t>Organization</t>
        </is>
      </c>
      <c r="E3" t="inlineStr">
        <is>
          <t>Northstar Learning Institute — Fictional</t>
        </is>
      </c>
    </row>
    <row r="4">
      <c r="A4" s="5" t="inlineStr">
        <is>
          <t>Dashboard results are based on nonblank Review IDs in the Syllabus Reviews sheet.</t>
        </is>
      </c>
    </row>
    <row r="5"/>
    <row r="6">
      <c r="A6" s="6" t="inlineStr">
        <is>
          <t>Total Reviews</t>
        </is>
      </c>
      <c r="D6" s="6" t="inlineStr">
        <is>
          <t>Ready to Approve</t>
        </is>
      </c>
      <c r="G6" s="6" t="inlineStr">
        <is>
          <t>Changes Required</t>
        </is>
      </c>
    </row>
    <row r="7">
      <c r="A7" s="7">
        <f>COUNTIF('Syllabus Reviews'!$A$2:$A$201,"&lt;&gt;")</f>
        <v/>
      </c>
      <c r="D7" s="7">
        <f>COUNTIF('Syllabus Reviews'!$AG$2:$AG$201,"Ready to Approve")</f>
        <v/>
      </c>
      <c r="G7" s="7">
        <f>COUNTIF('Syllabus Reviews'!$AG$2:$AG$201,"Changes Required")</f>
        <v/>
      </c>
    </row>
    <row r="8"/>
    <row r="9">
      <c r="A9" s="6" t="inlineStr">
        <is>
          <t>Incomplete Reviews</t>
        </is>
      </c>
      <c r="D9" s="6" t="inlineStr">
        <is>
          <t>Overdue</t>
        </is>
      </c>
      <c r="G9" s="6" t="inlineStr">
        <is>
          <t>Average Completion</t>
        </is>
      </c>
    </row>
    <row r="10">
      <c r="A10" s="7">
        <f>COUNTIF('Syllabus Reviews'!$AG$2:$AG$201,"Not Started")+COUNTIF('Syllabus Reviews'!$AG$2:$AG$201,"In Review")</f>
        <v/>
      </c>
      <c r="D10" s="7">
        <f>COUNTIF('Syllabus Reviews'!$AG$2:$AG$201,"Overdue")</f>
        <v/>
      </c>
      <c r="G10" s="8">
        <f>IFERROR(AVERAGEIF('Syllabus Reviews'!$A$2:$A$201,"&lt;&gt;",'Syllabus Reviews'!$AF$2:$AF$201),0)</f>
        <v/>
      </c>
    </row>
    <row r="11"/>
    <row r="12"/>
    <row r="13">
      <c r="A13" s="9" t="inlineStr">
        <is>
          <t>Overall Decision</t>
        </is>
      </c>
      <c r="B13" s="9" t="inlineStr">
        <is>
          <t>Review Count</t>
        </is>
      </c>
      <c r="C13" s="9" t="inlineStr">
        <is>
          <t>Percent of Reviews</t>
        </is>
      </c>
      <c r="E13" s="9" t="inlineStr">
        <is>
          <t>Requirement</t>
        </is>
      </c>
      <c r="F13" s="9" t="inlineStr">
        <is>
          <t>Missing</t>
        </is>
      </c>
      <c r="G13" s="9" t="inlineStr">
        <is>
          <t>Partially Met</t>
        </is>
      </c>
      <c r="H13" s="9" t="inlineStr">
        <is>
          <t>Open Issues</t>
        </is>
      </c>
    </row>
    <row r="14">
      <c r="A14" s="10" t="inlineStr">
        <is>
          <t>Ready to Approve</t>
        </is>
      </c>
      <c r="B14" s="10">
        <f>COUNTIF('Syllabus Reviews'!$AG$2:$AG$201,A14)</f>
        <v/>
      </c>
      <c r="C14" s="11">
        <f>IFERROR(B14/COUNTIF('Syllabus Reviews'!$A$2:$A$201,"&lt;&gt;"),0)</f>
        <v/>
      </c>
      <c r="E14" s="12" t="inlineStr">
        <is>
          <t>Instructor Contact Information</t>
        </is>
      </c>
      <c r="F14" s="13">
        <f>COUNTIF('Syllabus Reviews'!$K$2:$K$201,"Missing")</f>
        <v/>
      </c>
      <c r="G14" s="13">
        <f>COUNTIF('Syllabus Reviews'!$K$2:$K$201,"Partially Met")</f>
        <v/>
      </c>
      <c r="H14" s="13">
        <f>SUM(F14:G14)</f>
        <v/>
      </c>
    </row>
    <row r="15">
      <c r="A15" s="14" t="inlineStr">
        <is>
          <t>Changes Required</t>
        </is>
      </c>
      <c r="B15" s="14">
        <f>COUNTIF('Syllabus Reviews'!$AG$2:$AG$201,A15)</f>
        <v/>
      </c>
      <c r="C15" s="15">
        <f>IFERROR(B15/COUNTIF('Syllabus Reviews'!$A$2:$A$201,"&lt;&gt;"),0)</f>
        <v/>
      </c>
      <c r="E15" s="16" t="inlineStr">
        <is>
          <t>Course Description</t>
        </is>
      </c>
      <c r="F15" s="17">
        <f>COUNTIF('Syllabus Reviews'!$L$2:$L$201,"Missing")</f>
        <v/>
      </c>
      <c r="G15" s="17">
        <f>COUNTIF('Syllabus Reviews'!$L$2:$L$201,"Partially Met")</f>
        <v/>
      </c>
      <c r="H15" s="17">
        <f>SUM(F15:G15)</f>
        <v/>
      </c>
    </row>
    <row r="16">
      <c r="A16" s="10" t="inlineStr">
        <is>
          <t>In Review</t>
        </is>
      </c>
      <c r="B16" s="10">
        <f>COUNTIF('Syllabus Reviews'!$AG$2:$AG$201,A16)</f>
        <v/>
      </c>
      <c r="C16" s="11">
        <f>IFERROR(B16/COUNTIF('Syllabus Reviews'!$A$2:$A$201,"&lt;&gt;"),0)</f>
        <v/>
      </c>
      <c r="E16" s="12" t="inlineStr">
        <is>
          <t>Learning Objectives</t>
        </is>
      </c>
      <c r="F16" s="13">
        <f>COUNTIF('Syllabus Reviews'!$M$2:$M$201,"Missing")</f>
        <v/>
      </c>
      <c r="G16" s="13">
        <f>COUNTIF('Syllabus Reviews'!$M$2:$M$201,"Partially Met")</f>
        <v/>
      </c>
      <c r="H16" s="13">
        <f>SUM(F16:G16)</f>
        <v/>
      </c>
    </row>
    <row r="17">
      <c r="A17" s="14" t="inlineStr">
        <is>
          <t>Not Started</t>
        </is>
      </c>
      <c r="B17" s="14">
        <f>COUNTIF('Syllabus Reviews'!$AG$2:$AG$201,A17)</f>
        <v/>
      </c>
      <c r="C17" s="15">
        <f>IFERROR(B17/COUNTIF('Syllabus Reviews'!$A$2:$A$201,"&lt;&gt;"),0)</f>
        <v/>
      </c>
      <c r="E17" s="16" t="inlineStr">
        <is>
          <t>Required Materials and Costs</t>
        </is>
      </c>
      <c r="F17" s="17">
        <f>COUNTIF('Syllabus Reviews'!$N$2:$N$201,"Missing")</f>
        <v/>
      </c>
      <c r="G17" s="17">
        <f>COUNTIF('Syllabus Reviews'!$N$2:$N$201,"Partially Met")</f>
        <v/>
      </c>
      <c r="H17" s="17">
        <f>SUM(F17:G17)</f>
        <v/>
      </c>
    </row>
    <row r="18">
      <c r="A18" s="10" t="inlineStr">
        <is>
          <t>Overdue</t>
        </is>
      </c>
      <c r="B18" s="10">
        <f>COUNTIF('Syllabus Reviews'!$AG$2:$AG$201,A18)</f>
        <v/>
      </c>
      <c r="C18" s="11">
        <f>IFERROR(B18/COUNTIF('Syllabus Reviews'!$A$2:$A$201,"&lt;&gt;"),0)</f>
        <v/>
      </c>
      <c r="E18" s="12" t="inlineStr">
        <is>
          <t>Grading Policy</t>
        </is>
      </c>
      <c r="F18" s="13">
        <f>COUNTIF('Syllabus Reviews'!$O$2:$O$201,"Missing")</f>
        <v/>
      </c>
      <c r="G18" s="13">
        <f>COUNTIF('Syllabus Reviews'!$O$2:$O$201,"Partially Met")</f>
        <v/>
      </c>
      <c r="H18" s="13">
        <f>SUM(F18:G18)</f>
        <v/>
      </c>
    </row>
    <row r="19">
      <c r="A19" s="18" t="inlineStr">
        <is>
          <t>Total</t>
        </is>
      </c>
      <c r="B19" s="18">
        <f>SUM(B14:B18)</f>
        <v/>
      </c>
      <c r="C19" s="19">
        <f>IF(B19=0,0,SUM(C14:C18))</f>
        <v/>
      </c>
      <c r="E19" s="16" t="inlineStr">
        <is>
          <t>Assignment and Assessment Schedule</t>
        </is>
      </c>
      <c r="F19" s="17">
        <f>COUNTIF('Syllabus Reviews'!$P$2:$P$201,"Missing")</f>
        <v/>
      </c>
      <c r="G19" s="17">
        <f>COUNTIF('Syllabus Reviews'!$P$2:$P$201,"Partially Met")</f>
        <v/>
      </c>
      <c r="H19" s="17">
        <f>SUM(F19:G19)</f>
        <v/>
      </c>
    </row>
    <row r="20">
      <c r="B20">
        <f>""</f>
        <v/>
      </c>
      <c r="C20">
        <f>""</f>
        <v/>
      </c>
      <c r="E20" s="12" t="inlineStr">
        <is>
          <t>Course Calendar</t>
        </is>
      </c>
      <c r="F20" s="13">
        <f>COUNTIF('Syllabus Reviews'!$Q$2:$Q$201,"Missing")</f>
        <v/>
      </c>
      <c r="G20" s="13">
        <f>COUNTIF('Syllabus Reviews'!$Q$2:$Q$201,"Partially Met")</f>
        <v/>
      </c>
      <c r="H20" s="13">
        <f>SUM(F20:G20)</f>
        <v/>
      </c>
    </row>
    <row r="21">
      <c r="B21">
        <f>""</f>
        <v/>
      </c>
      <c r="C21">
        <f>""</f>
        <v/>
      </c>
      <c r="E21" s="16" t="inlineStr">
        <is>
          <t>Attendance and Participation Policy</t>
        </is>
      </c>
      <c r="F21" s="17">
        <f>COUNTIF('Syllabus Reviews'!$R$2:$R$201,"Missing")</f>
        <v/>
      </c>
      <c r="G21" s="17">
        <f>COUNTIF('Syllabus Reviews'!$R$2:$R$201,"Partially Met")</f>
        <v/>
      </c>
      <c r="H21" s="17">
        <f>SUM(F21:G21)</f>
        <v/>
      </c>
    </row>
    <row r="22">
      <c r="B22">
        <f>""</f>
        <v/>
      </c>
      <c r="C22">
        <f>""</f>
        <v/>
      </c>
      <c r="E22" s="12" t="inlineStr">
        <is>
          <t>Accessibility Support Statement</t>
        </is>
      </c>
      <c r="F22" s="13">
        <f>COUNTIF('Syllabus Reviews'!$S$2:$S$201,"Missing")</f>
        <v/>
      </c>
      <c r="G22" s="13">
        <f>COUNTIF('Syllabus Reviews'!$S$2:$S$201,"Partially Met")</f>
        <v/>
      </c>
      <c r="H22" s="13">
        <f>SUM(F22:G22)</f>
        <v/>
      </c>
    </row>
    <row r="23">
      <c r="B23">
        <f>""</f>
        <v/>
      </c>
      <c r="C23">
        <f>""</f>
        <v/>
      </c>
      <c r="E23" s="16" t="inlineStr">
        <is>
          <t>Academic Integrity Statement</t>
        </is>
      </c>
      <c r="F23" s="17">
        <f>COUNTIF('Syllabus Reviews'!$T$2:$T$201,"Missing")</f>
        <v/>
      </c>
      <c r="G23" s="17">
        <f>COUNTIF('Syllabus Reviews'!$T$2:$T$201,"Partially Met")</f>
        <v/>
      </c>
      <c r="H23" s="17">
        <f>SUM(F23:G23)</f>
        <v/>
      </c>
    </row>
    <row r="24">
      <c r="B24">
        <f>""</f>
        <v/>
      </c>
      <c r="C24">
        <f>""</f>
        <v/>
      </c>
      <c r="E24" s="12" t="inlineStr">
        <is>
          <t>Student Support Resources</t>
        </is>
      </c>
      <c r="F24" s="13">
        <f>COUNTIF('Syllabus Reviews'!$U$2:$U$201,"Missing")</f>
        <v/>
      </c>
      <c r="G24" s="13">
        <f>COUNTIF('Syllabus Reviews'!$U$2:$U$201,"Partially Met")</f>
        <v/>
      </c>
      <c r="H24" s="13">
        <f>SUM(F24:G24)</f>
        <v/>
      </c>
    </row>
    <row r="25">
      <c r="B25">
        <f>""</f>
        <v/>
      </c>
      <c r="C25">
        <f>""</f>
        <v/>
      </c>
      <c r="E25" s="16" t="inlineStr">
        <is>
          <t>Technology Requirements</t>
        </is>
      </c>
      <c r="F25" s="17">
        <f>COUNTIF('Syllabus Reviews'!$V$2:$V$201,"Missing")</f>
        <v/>
      </c>
      <c r="G25" s="17">
        <f>COUNTIF('Syllabus Reviews'!$V$2:$V$201,"Partially Met")</f>
        <v/>
      </c>
      <c r="H25" s="17">
        <f>SUM(F25:G25)</f>
        <v/>
      </c>
    </row>
    <row r="26">
      <c r="B26">
        <f>""</f>
        <v/>
      </c>
      <c r="C26">
        <f>""</f>
        <v/>
      </c>
      <c r="F26">
        <f>""</f>
        <v/>
      </c>
      <c r="G26">
        <f>""</f>
        <v/>
      </c>
      <c r="H26">
        <f>""</f>
        <v/>
      </c>
    </row>
    <row r="27">
      <c r="B27">
        <f>""</f>
        <v/>
      </c>
      <c r="C27">
        <f>""</f>
        <v/>
      </c>
      <c r="F27">
        <f>""</f>
        <v/>
      </c>
      <c r="G27">
        <f>""</f>
        <v/>
      </c>
      <c r="H27">
        <f>""</f>
        <v/>
      </c>
    </row>
    <row r="28">
      <c r="B28">
        <f>""</f>
        <v/>
      </c>
      <c r="C28">
        <f>""</f>
        <v/>
      </c>
      <c r="F28">
        <f>""</f>
        <v/>
      </c>
      <c r="G28">
        <f>""</f>
        <v/>
      </c>
      <c r="H28">
        <f>""</f>
        <v/>
      </c>
    </row>
    <row r="29">
      <c r="B29">
        <f>""</f>
        <v/>
      </c>
      <c r="C29">
        <f>""</f>
        <v/>
      </c>
      <c r="F29">
        <f>""</f>
        <v/>
      </c>
      <c r="G29">
        <f>""</f>
        <v/>
      </c>
      <c r="H29">
        <f>""</f>
        <v/>
      </c>
    </row>
    <row r="30">
      <c r="B30">
        <f>""</f>
        <v/>
      </c>
      <c r="C30">
        <f>""</f>
        <v/>
      </c>
      <c r="F30">
        <f>""</f>
        <v/>
      </c>
      <c r="G30">
        <f>""</f>
        <v/>
      </c>
      <c r="H30">
        <f>""</f>
        <v/>
      </c>
    </row>
    <row r="31">
      <c r="B31">
        <f>""</f>
        <v/>
      </c>
      <c r="C31">
        <f>""</f>
        <v/>
      </c>
      <c r="F31">
        <f>""</f>
        <v/>
      </c>
      <c r="G31">
        <f>""</f>
        <v/>
      </c>
      <c r="H31">
        <f>""</f>
        <v/>
      </c>
    </row>
    <row r="32">
      <c r="B32">
        <f>""</f>
        <v/>
      </c>
      <c r="C32">
        <f>""</f>
        <v/>
      </c>
      <c r="F32">
        <f>""</f>
        <v/>
      </c>
      <c r="G32">
        <f>""</f>
        <v/>
      </c>
      <c r="H32">
        <f>""</f>
        <v/>
      </c>
    </row>
    <row r="33">
      <c r="B33">
        <f>""</f>
        <v/>
      </c>
      <c r="C33">
        <f>""</f>
        <v/>
      </c>
      <c r="F33">
        <f>""</f>
        <v/>
      </c>
      <c r="G33">
        <f>""</f>
        <v/>
      </c>
      <c r="H33">
        <f>""</f>
        <v/>
      </c>
    </row>
    <row r="34">
      <c r="B34">
        <f>""</f>
        <v/>
      </c>
      <c r="C34">
        <f>""</f>
        <v/>
      </c>
      <c r="F34">
        <f>""</f>
        <v/>
      </c>
      <c r="G34">
        <f>""</f>
        <v/>
      </c>
      <c r="H34">
        <f>""</f>
        <v/>
      </c>
    </row>
    <row r="35">
      <c r="B35">
        <f>""</f>
        <v/>
      </c>
      <c r="C35">
        <f>""</f>
        <v/>
      </c>
      <c r="F35">
        <f>""</f>
        <v/>
      </c>
      <c r="G35">
        <f>""</f>
        <v/>
      </c>
      <c r="H35">
        <f>""</f>
        <v/>
      </c>
    </row>
    <row r="36">
      <c r="B36">
        <f>""</f>
        <v/>
      </c>
      <c r="C36">
        <f>""</f>
        <v/>
      </c>
      <c r="F36">
        <f>""</f>
        <v/>
      </c>
      <c r="G36">
        <f>""</f>
        <v/>
      </c>
      <c r="H36">
        <f>""</f>
        <v/>
      </c>
    </row>
    <row r="37">
      <c r="B37">
        <f>""</f>
        <v/>
      </c>
      <c r="C37">
        <f>""</f>
        <v/>
      </c>
      <c r="F37">
        <f>""</f>
        <v/>
      </c>
      <c r="G37">
        <f>""</f>
        <v/>
      </c>
      <c r="H37">
        <f>""</f>
        <v/>
      </c>
    </row>
    <row r="38">
      <c r="B38">
        <f>""</f>
        <v/>
      </c>
      <c r="C38">
        <f>""</f>
        <v/>
      </c>
      <c r="F38">
        <f>""</f>
        <v/>
      </c>
      <c r="G38">
        <f>""</f>
        <v/>
      </c>
      <c r="H38">
        <f>""</f>
        <v/>
      </c>
    </row>
    <row r="39">
      <c r="B39">
        <f>""</f>
        <v/>
      </c>
      <c r="C39">
        <f>""</f>
        <v/>
      </c>
      <c r="F39">
        <f>""</f>
        <v/>
      </c>
      <c r="G39">
        <f>""</f>
        <v/>
      </c>
      <c r="H39">
        <f>""</f>
        <v/>
      </c>
    </row>
    <row r="40">
      <c r="B40">
        <f>""</f>
        <v/>
      </c>
      <c r="C40">
        <f>""</f>
        <v/>
      </c>
      <c r="F40">
        <f>""</f>
        <v/>
      </c>
      <c r="G40">
        <f>""</f>
        <v/>
      </c>
      <c r="H40">
        <f>""</f>
        <v/>
      </c>
    </row>
    <row r="41">
      <c r="B41">
        <f>""</f>
        <v/>
      </c>
      <c r="C41">
        <f>""</f>
        <v/>
      </c>
      <c r="F41">
        <f>""</f>
        <v/>
      </c>
      <c r="G41">
        <f>""</f>
        <v/>
      </c>
      <c r="H41">
        <f>""</f>
        <v/>
      </c>
    </row>
    <row r="42">
      <c r="B42">
        <f>""</f>
        <v/>
      </c>
      <c r="C42">
        <f>""</f>
        <v/>
      </c>
      <c r="F42">
        <f>""</f>
        <v/>
      </c>
      <c r="G42">
        <f>""</f>
        <v/>
      </c>
      <c r="H42">
        <f>""</f>
        <v/>
      </c>
    </row>
    <row r="43">
      <c r="B43">
        <f>""</f>
        <v/>
      </c>
      <c r="C43">
        <f>""</f>
        <v/>
      </c>
      <c r="F43">
        <f>""</f>
        <v/>
      </c>
      <c r="G43">
        <f>""</f>
        <v/>
      </c>
      <c r="H43">
        <f>""</f>
        <v/>
      </c>
    </row>
    <row r="44">
      <c r="B44">
        <f>""</f>
        <v/>
      </c>
      <c r="C44">
        <f>""</f>
        <v/>
      </c>
      <c r="F44">
        <f>""</f>
        <v/>
      </c>
      <c r="G44">
        <f>""</f>
        <v/>
      </c>
      <c r="H44">
        <f>""</f>
        <v/>
      </c>
    </row>
    <row r="45">
      <c r="B45">
        <f>""</f>
        <v/>
      </c>
      <c r="C45">
        <f>""</f>
        <v/>
      </c>
      <c r="F45">
        <f>""</f>
        <v/>
      </c>
      <c r="G45">
        <f>""</f>
        <v/>
      </c>
      <c r="H45">
        <f>""</f>
        <v/>
      </c>
    </row>
    <row r="46">
      <c r="B46">
        <f>""</f>
        <v/>
      </c>
      <c r="C46">
        <f>""</f>
        <v/>
      </c>
      <c r="F46">
        <f>""</f>
        <v/>
      </c>
      <c r="G46">
        <f>""</f>
        <v/>
      </c>
      <c r="H46">
        <f>""</f>
        <v/>
      </c>
    </row>
    <row r="47">
      <c r="B47">
        <f>""</f>
        <v/>
      </c>
      <c r="C47">
        <f>""</f>
        <v/>
      </c>
      <c r="F47">
        <f>""</f>
        <v/>
      </c>
      <c r="G47">
        <f>""</f>
        <v/>
      </c>
      <c r="H47">
        <f>""</f>
        <v/>
      </c>
    </row>
    <row r="48">
      <c r="B48">
        <f>""</f>
        <v/>
      </c>
      <c r="C48">
        <f>""</f>
        <v/>
      </c>
      <c r="F48">
        <f>""</f>
        <v/>
      </c>
      <c r="G48">
        <f>""</f>
        <v/>
      </c>
      <c r="H48">
        <f>""</f>
        <v/>
      </c>
    </row>
    <row r="49">
      <c r="B49">
        <f>""</f>
        <v/>
      </c>
      <c r="C49">
        <f>""</f>
        <v/>
      </c>
      <c r="F49">
        <f>""</f>
        <v/>
      </c>
      <c r="G49">
        <f>""</f>
        <v/>
      </c>
      <c r="H49">
        <f>""</f>
        <v/>
      </c>
    </row>
    <row r="50">
      <c r="B50">
        <f>""</f>
        <v/>
      </c>
      <c r="C50">
        <f>""</f>
        <v/>
      </c>
      <c r="F50">
        <f>""</f>
        <v/>
      </c>
      <c r="G50">
        <f>""</f>
        <v/>
      </c>
      <c r="H50">
        <f>""</f>
        <v/>
      </c>
    </row>
    <row r="51">
      <c r="B51">
        <f>""</f>
        <v/>
      </c>
      <c r="C51">
        <f>""</f>
        <v/>
      </c>
      <c r="F51">
        <f>""</f>
        <v/>
      </c>
      <c r="G51">
        <f>""</f>
        <v/>
      </c>
      <c r="H51">
        <f>""</f>
        <v/>
      </c>
    </row>
    <row r="52">
      <c r="B52">
        <f>""</f>
        <v/>
      </c>
      <c r="C52">
        <f>""</f>
        <v/>
      </c>
      <c r="F52">
        <f>""</f>
        <v/>
      </c>
      <c r="G52">
        <f>""</f>
        <v/>
      </c>
      <c r="H52">
        <f>""</f>
        <v/>
      </c>
    </row>
    <row r="53">
      <c r="B53">
        <f>""</f>
        <v/>
      </c>
      <c r="C53">
        <f>""</f>
        <v/>
      </c>
      <c r="F53">
        <f>""</f>
        <v/>
      </c>
      <c r="G53">
        <f>""</f>
        <v/>
      </c>
      <c r="H53">
        <f>""</f>
        <v/>
      </c>
    </row>
    <row r="54">
      <c r="B54">
        <f>""</f>
        <v/>
      </c>
      <c r="C54">
        <f>""</f>
        <v/>
      </c>
      <c r="F54">
        <f>""</f>
        <v/>
      </c>
      <c r="G54">
        <f>""</f>
        <v/>
      </c>
      <c r="H54">
        <f>""</f>
        <v/>
      </c>
    </row>
    <row r="55">
      <c r="B55">
        <f>""</f>
        <v/>
      </c>
      <c r="C55">
        <f>""</f>
        <v/>
      </c>
      <c r="F55">
        <f>""</f>
        <v/>
      </c>
      <c r="G55">
        <f>""</f>
        <v/>
      </c>
      <c r="H55">
        <f>""</f>
        <v/>
      </c>
    </row>
    <row r="56">
      <c r="B56">
        <f>""</f>
        <v/>
      </c>
      <c r="C56">
        <f>""</f>
        <v/>
      </c>
      <c r="F56">
        <f>""</f>
        <v/>
      </c>
      <c r="G56">
        <f>""</f>
        <v/>
      </c>
      <c r="H56">
        <f>""</f>
        <v/>
      </c>
    </row>
    <row r="57">
      <c r="B57">
        <f>""</f>
        <v/>
      </c>
      <c r="C57">
        <f>""</f>
        <v/>
      </c>
      <c r="F57">
        <f>""</f>
        <v/>
      </c>
      <c r="G57">
        <f>""</f>
        <v/>
      </c>
      <c r="H57">
        <f>""</f>
        <v/>
      </c>
    </row>
    <row r="58">
      <c r="B58">
        <f>""</f>
        <v/>
      </c>
      <c r="C58">
        <f>""</f>
        <v/>
      </c>
      <c r="F58">
        <f>""</f>
        <v/>
      </c>
      <c r="G58">
        <f>""</f>
        <v/>
      </c>
      <c r="H58">
        <f>""</f>
        <v/>
      </c>
    </row>
    <row r="59">
      <c r="B59">
        <f>""</f>
        <v/>
      </c>
      <c r="C59">
        <f>""</f>
        <v/>
      </c>
      <c r="F59">
        <f>""</f>
        <v/>
      </c>
      <c r="G59">
        <f>""</f>
        <v/>
      </c>
      <c r="H59">
        <f>""</f>
        <v/>
      </c>
    </row>
    <row r="60">
      <c r="B60">
        <f>""</f>
        <v/>
      </c>
      <c r="C60">
        <f>""</f>
        <v/>
      </c>
      <c r="F60">
        <f>""</f>
        <v/>
      </c>
      <c r="G60">
        <f>""</f>
        <v/>
      </c>
      <c r="H60">
        <f>""</f>
        <v/>
      </c>
    </row>
    <row r="61">
      <c r="B61">
        <f>""</f>
        <v/>
      </c>
      <c r="C61">
        <f>""</f>
        <v/>
      </c>
      <c r="F61">
        <f>""</f>
        <v/>
      </c>
      <c r="G61">
        <f>""</f>
        <v/>
      </c>
      <c r="H61">
        <f>""</f>
        <v/>
      </c>
    </row>
    <row r="62">
      <c r="B62">
        <f>""</f>
        <v/>
      </c>
      <c r="C62">
        <f>""</f>
        <v/>
      </c>
      <c r="F62">
        <f>""</f>
        <v/>
      </c>
      <c r="G62">
        <f>""</f>
        <v/>
      </c>
      <c r="H62">
        <f>""</f>
        <v/>
      </c>
    </row>
    <row r="63">
      <c r="B63">
        <f>""</f>
        <v/>
      </c>
      <c r="C63">
        <f>""</f>
        <v/>
      </c>
      <c r="F63">
        <f>""</f>
        <v/>
      </c>
      <c r="G63">
        <f>""</f>
        <v/>
      </c>
      <c r="H63">
        <f>""</f>
        <v/>
      </c>
    </row>
    <row r="64">
      <c r="B64">
        <f>""</f>
        <v/>
      </c>
      <c r="C64">
        <f>""</f>
        <v/>
      </c>
      <c r="F64">
        <f>""</f>
        <v/>
      </c>
      <c r="G64">
        <f>""</f>
        <v/>
      </c>
      <c r="H64">
        <f>""</f>
        <v/>
      </c>
    </row>
    <row r="65">
      <c r="B65">
        <f>""</f>
        <v/>
      </c>
      <c r="C65">
        <f>""</f>
        <v/>
      </c>
      <c r="F65">
        <f>""</f>
        <v/>
      </c>
      <c r="G65">
        <f>""</f>
        <v/>
      </c>
      <c r="H65">
        <f>""</f>
        <v/>
      </c>
    </row>
    <row r="66">
      <c r="B66">
        <f>""</f>
        <v/>
      </c>
      <c r="C66">
        <f>""</f>
        <v/>
      </c>
      <c r="F66">
        <f>""</f>
        <v/>
      </c>
      <c r="G66">
        <f>""</f>
        <v/>
      </c>
      <c r="H66">
        <f>""</f>
        <v/>
      </c>
    </row>
    <row r="67">
      <c r="B67">
        <f>""</f>
        <v/>
      </c>
      <c r="C67">
        <f>""</f>
        <v/>
      </c>
      <c r="F67">
        <f>""</f>
        <v/>
      </c>
      <c r="G67">
        <f>""</f>
        <v/>
      </c>
      <c r="H67">
        <f>""</f>
        <v/>
      </c>
    </row>
    <row r="68">
      <c r="B68">
        <f>""</f>
        <v/>
      </c>
      <c r="C68">
        <f>""</f>
        <v/>
      </c>
      <c r="F68">
        <f>""</f>
        <v/>
      </c>
      <c r="G68">
        <f>""</f>
        <v/>
      </c>
      <c r="H68">
        <f>""</f>
        <v/>
      </c>
    </row>
    <row r="69">
      <c r="B69">
        <f>""</f>
        <v/>
      </c>
      <c r="C69">
        <f>""</f>
        <v/>
      </c>
      <c r="F69">
        <f>""</f>
        <v/>
      </c>
      <c r="G69">
        <f>""</f>
        <v/>
      </c>
      <c r="H69">
        <f>""</f>
        <v/>
      </c>
    </row>
    <row r="70">
      <c r="B70">
        <f>""</f>
        <v/>
      </c>
      <c r="C70">
        <f>""</f>
        <v/>
      </c>
      <c r="F70">
        <f>""</f>
        <v/>
      </c>
      <c r="G70">
        <f>""</f>
        <v/>
      </c>
      <c r="H70">
        <f>""</f>
        <v/>
      </c>
    </row>
    <row r="71">
      <c r="B71">
        <f>""</f>
        <v/>
      </c>
      <c r="C71">
        <f>""</f>
        <v/>
      </c>
      <c r="F71">
        <f>""</f>
        <v/>
      </c>
      <c r="G71">
        <f>""</f>
        <v/>
      </c>
      <c r="H71">
        <f>""</f>
        <v/>
      </c>
    </row>
    <row r="72">
      <c r="B72">
        <f>""</f>
        <v/>
      </c>
      <c r="C72">
        <f>""</f>
        <v/>
      </c>
      <c r="F72">
        <f>""</f>
        <v/>
      </c>
      <c r="G72">
        <f>""</f>
        <v/>
      </c>
      <c r="H72">
        <f>""</f>
        <v/>
      </c>
    </row>
    <row r="73">
      <c r="B73">
        <f>""</f>
        <v/>
      </c>
      <c r="C73">
        <f>""</f>
        <v/>
      </c>
      <c r="F73">
        <f>""</f>
        <v/>
      </c>
      <c r="G73">
        <f>""</f>
        <v/>
      </c>
      <c r="H73">
        <f>""</f>
        <v/>
      </c>
    </row>
    <row r="74">
      <c r="B74">
        <f>""</f>
        <v/>
      </c>
      <c r="C74">
        <f>""</f>
        <v/>
      </c>
      <c r="F74">
        <f>""</f>
        <v/>
      </c>
      <c r="G74">
        <f>""</f>
        <v/>
      </c>
      <c r="H74">
        <f>""</f>
        <v/>
      </c>
    </row>
    <row r="75">
      <c r="B75">
        <f>""</f>
        <v/>
      </c>
      <c r="C75">
        <f>""</f>
        <v/>
      </c>
      <c r="F75">
        <f>""</f>
        <v/>
      </c>
      <c r="G75">
        <f>""</f>
        <v/>
      </c>
      <c r="H75">
        <f>""</f>
        <v/>
      </c>
    </row>
    <row r="76">
      <c r="B76">
        <f>""</f>
        <v/>
      </c>
      <c r="C76">
        <f>""</f>
        <v/>
      </c>
      <c r="F76">
        <f>""</f>
        <v/>
      </c>
      <c r="G76">
        <f>""</f>
        <v/>
      </c>
      <c r="H76">
        <f>""</f>
        <v/>
      </c>
    </row>
    <row r="77">
      <c r="B77">
        <f>""</f>
        <v/>
      </c>
      <c r="C77">
        <f>""</f>
        <v/>
      </c>
      <c r="F77">
        <f>""</f>
        <v/>
      </c>
      <c r="G77">
        <f>""</f>
        <v/>
      </c>
      <c r="H77">
        <f>""</f>
        <v/>
      </c>
    </row>
    <row r="78">
      <c r="B78">
        <f>""</f>
        <v/>
      </c>
      <c r="C78">
        <f>""</f>
        <v/>
      </c>
      <c r="F78">
        <f>""</f>
        <v/>
      </c>
      <c r="G78">
        <f>""</f>
        <v/>
      </c>
      <c r="H78">
        <f>""</f>
        <v/>
      </c>
    </row>
    <row r="79">
      <c r="B79">
        <f>""</f>
        <v/>
      </c>
      <c r="C79">
        <f>""</f>
        <v/>
      </c>
      <c r="F79">
        <f>""</f>
        <v/>
      </c>
      <c r="G79">
        <f>""</f>
        <v/>
      </c>
      <c r="H79">
        <f>""</f>
        <v/>
      </c>
    </row>
    <row r="80">
      <c r="B80">
        <f>""</f>
        <v/>
      </c>
      <c r="C80">
        <f>""</f>
        <v/>
      </c>
      <c r="F80">
        <f>""</f>
        <v/>
      </c>
      <c r="G80">
        <f>""</f>
        <v/>
      </c>
      <c r="H80">
        <f>""</f>
        <v/>
      </c>
    </row>
    <row r="81">
      <c r="B81">
        <f>""</f>
        <v/>
      </c>
      <c r="C81">
        <f>""</f>
        <v/>
      </c>
      <c r="F81">
        <f>""</f>
        <v/>
      </c>
      <c r="G81">
        <f>""</f>
        <v/>
      </c>
      <c r="H81">
        <f>""</f>
        <v/>
      </c>
    </row>
    <row r="82">
      <c r="B82">
        <f>""</f>
        <v/>
      </c>
      <c r="C82">
        <f>""</f>
        <v/>
      </c>
      <c r="F82">
        <f>""</f>
        <v/>
      </c>
      <c r="G82">
        <f>""</f>
        <v/>
      </c>
      <c r="H82">
        <f>""</f>
        <v/>
      </c>
    </row>
    <row r="83">
      <c r="B83">
        <f>""</f>
        <v/>
      </c>
      <c r="C83">
        <f>""</f>
        <v/>
      </c>
      <c r="F83">
        <f>""</f>
        <v/>
      </c>
      <c r="G83">
        <f>""</f>
        <v/>
      </c>
      <c r="H83">
        <f>""</f>
        <v/>
      </c>
    </row>
    <row r="84">
      <c r="B84">
        <f>""</f>
        <v/>
      </c>
      <c r="C84">
        <f>""</f>
        <v/>
      </c>
      <c r="F84">
        <f>""</f>
        <v/>
      </c>
      <c r="G84">
        <f>""</f>
        <v/>
      </c>
      <c r="H84">
        <f>""</f>
        <v/>
      </c>
    </row>
    <row r="85">
      <c r="B85">
        <f>""</f>
        <v/>
      </c>
      <c r="C85">
        <f>""</f>
        <v/>
      </c>
      <c r="F85">
        <f>""</f>
        <v/>
      </c>
      <c r="G85">
        <f>""</f>
        <v/>
      </c>
      <c r="H85">
        <f>""</f>
        <v/>
      </c>
    </row>
    <row r="86">
      <c r="B86">
        <f>""</f>
        <v/>
      </c>
      <c r="C86">
        <f>""</f>
        <v/>
      </c>
      <c r="F86">
        <f>""</f>
        <v/>
      </c>
      <c r="G86">
        <f>""</f>
        <v/>
      </c>
      <c r="H86">
        <f>""</f>
        <v/>
      </c>
    </row>
    <row r="87">
      <c r="B87">
        <f>""</f>
        <v/>
      </c>
      <c r="C87">
        <f>""</f>
        <v/>
      </c>
      <c r="F87">
        <f>""</f>
        <v/>
      </c>
      <c r="G87">
        <f>""</f>
        <v/>
      </c>
      <c r="H87">
        <f>""</f>
        <v/>
      </c>
    </row>
    <row r="88">
      <c r="B88">
        <f>""</f>
        <v/>
      </c>
      <c r="C88">
        <f>""</f>
        <v/>
      </c>
      <c r="F88">
        <f>""</f>
        <v/>
      </c>
      <c r="G88">
        <f>""</f>
        <v/>
      </c>
      <c r="H88">
        <f>""</f>
        <v/>
      </c>
    </row>
    <row r="89">
      <c r="B89">
        <f>""</f>
        <v/>
      </c>
      <c r="C89">
        <f>""</f>
        <v/>
      </c>
      <c r="F89">
        <f>""</f>
        <v/>
      </c>
      <c r="G89">
        <f>""</f>
        <v/>
      </c>
      <c r="H89">
        <f>""</f>
        <v/>
      </c>
    </row>
    <row r="90">
      <c r="B90">
        <f>""</f>
        <v/>
      </c>
      <c r="C90">
        <f>""</f>
        <v/>
      </c>
      <c r="F90">
        <f>""</f>
        <v/>
      </c>
      <c r="G90">
        <f>""</f>
        <v/>
      </c>
      <c r="H90">
        <f>""</f>
        <v/>
      </c>
    </row>
    <row r="91">
      <c r="B91">
        <f>""</f>
        <v/>
      </c>
      <c r="C91">
        <f>""</f>
        <v/>
      </c>
      <c r="F91">
        <f>""</f>
        <v/>
      </c>
      <c r="G91">
        <f>""</f>
        <v/>
      </c>
      <c r="H91">
        <f>""</f>
        <v/>
      </c>
    </row>
    <row r="92">
      <c r="B92">
        <f>""</f>
        <v/>
      </c>
      <c r="C92">
        <f>""</f>
        <v/>
      </c>
      <c r="F92">
        <f>""</f>
        <v/>
      </c>
      <c r="G92">
        <f>""</f>
        <v/>
      </c>
      <c r="H92">
        <f>""</f>
        <v/>
      </c>
    </row>
    <row r="93">
      <c r="B93">
        <f>""</f>
        <v/>
      </c>
      <c r="C93">
        <f>""</f>
        <v/>
      </c>
      <c r="F93">
        <f>""</f>
        <v/>
      </c>
      <c r="G93">
        <f>""</f>
        <v/>
      </c>
      <c r="H93">
        <f>""</f>
        <v/>
      </c>
    </row>
    <row r="94">
      <c r="B94">
        <f>""</f>
        <v/>
      </c>
      <c r="C94">
        <f>""</f>
        <v/>
      </c>
      <c r="F94">
        <f>""</f>
        <v/>
      </c>
      <c r="G94">
        <f>""</f>
        <v/>
      </c>
      <c r="H94">
        <f>""</f>
        <v/>
      </c>
    </row>
    <row r="95">
      <c r="B95">
        <f>""</f>
        <v/>
      </c>
      <c r="C95">
        <f>""</f>
        <v/>
      </c>
      <c r="F95">
        <f>""</f>
        <v/>
      </c>
      <c r="G95">
        <f>""</f>
        <v/>
      </c>
      <c r="H95">
        <f>""</f>
        <v/>
      </c>
    </row>
    <row r="96">
      <c r="B96">
        <f>""</f>
        <v/>
      </c>
      <c r="C96">
        <f>""</f>
        <v/>
      </c>
      <c r="F96">
        <f>""</f>
        <v/>
      </c>
      <c r="G96">
        <f>""</f>
        <v/>
      </c>
      <c r="H96">
        <f>""</f>
        <v/>
      </c>
    </row>
    <row r="97">
      <c r="B97">
        <f>""</f>
        <v/>
      </c>
      <c r="C97">
        <f>""</f>
        <v/>
      </c>
      <c r="F97">
        <f>""</f>
        <v/>
      </c>
      <c r="G97">
        <f>""</f>
        <v/>
      </c>
      <c r="H97">
        <f>""</f>
        <v/>
      </c>
    </row>
    <row r="98">
      <c r="B98">
        <f>""</f>
        <v/>
      </c>
      <c r="C98">
        <f>""</f>
        <v/>
      </c>
      <c r="F98">
        <f>""</f>
        <v/>
      </c>
      <c r="G98">
        <f>""</f>
        <v/>
      </c>
      <c r="H98">
        <f>""</f>
        <v/>
      </c>
    </row>
    <row r="99">
      <c r="B99">
        <f>""</f>
        <v/>
      </c>
      <c r="C99">
        <f>""</f>
        <v/>
      </c>
      <c r="F99">
        <f>""</f>
        <v/>
      </c>
      <c r="G99">
        <f>""</f>
        <v/>
      </c>
      <c r="H99">
        <f>""</f>
        <v/>
      </c>
    </row>
    <row r="100">
      <c r="B100">
        <f>""</f>
        <v/>
      </c>
      <c r="C100">
        <f>""</f>
        <v/>
      </c>
      <c r="F100">
        <f>""</f>
        <v/>
      </c>
      <c r="G100">
        <f>""</f>
        <v/>
      </c>
      <c r="H100">
        <f>""</f>
        <v/>
      </c>
    </row>
    <row r="101">
      <c r="B101">
        <f>""</f>
        <v/>
      </c>
      <c r="C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conditionalFormatting sqref="D7">
    <cfRule type="cellIs" priority="1" operator="greaterThan" dxfId="0">
      <formula>0</formula>
    </cfRule>
  </conditionalFormatting>
  <conditionalFormatting sqref="G7">
    <cfRule type="cellIs" priority="2" operator="greaterThan" dxfId="1">
      <formula>0</formula>
    </cfRule>
  </conditionalFormatting>
  <conditionalFormatting sqref="D10">
    <cfRule type="cellIs" priority="3" operator="greaterThan" dxfId="2">
      <formula>0</formula>
    </cfRule>
  </conditionalFormatting>
  <conditionalFormatting sqref="G10">
    <cfRule type="cellIs" priority="4" operator="lessThan" dxfId="1">
      <formula>0.5</formula>
    </cfRule>
    <cfRule type="cellIs" priority="5" operator="between" dxfId="3">
      <formula>0.5</formula>
      <formula>0.799999</formula>
    </cfRule>
    <cfRule type="cellIs" priority="6" operator="greaterThanOrEqual" dxfId="0">
      <formula>0.8</formula>
    </cfRule>
  </conditionalFormatting>
  <conditionalFormatting sqref="H14:H25">
    <cfRule type="dataBar" priority="7">
      <dataBar showValue="1">
        <cfvo type="num" val="0"/>
        <cfvo type="max"/>
        <color rgb="00D99A2B"/>
      </dataBar>
    </cfRule>
  </conditionalFormatting>
  <dataValidations count="1">
    <dataValidation sqref="B3" showDropDown="0" showInputMessage="0" showErrorMessage="1" allowBlank="0" errorTitle="Invalid reporting date" error="Enter a date between 01/01/2020 and 12/31/2035." type="date" operator="between">
      <formula1>DATE(2020,1,1)</formula1>
      <formula2>DATE(2035,12,31)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201"/>
  <sheetViews>
    <sheetView showGridLines="0" workbookViewId="0">
      <pane xSplit="10" ySplit="1" topLeftCell="K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31" customWidth="1" min="3" max="3"/>
    <col width="15" customWidth="1" min="4" max="4"/>
    <col width="16" customWidth="1" min="5" max="5"/>
    <col width="25" customWidth="1" min="6" max="6"/>
    <col width="20" customWidth="1" min="7" max="7"/>
    <col width="14" customWidth="1" min="8" max="8"/>
    <col width="17" customWidth="1" min="9" max="9"/>
    <col width="19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40" customWidth="1" min="23" max="23"/>
    <col width="20" customWidth="1" min="24" max="24"/>
    <col width="16" customWidth="1" min="25" max="25"/>
    <col width="34" customWidth="1" min="26" max="26"/>
    <col width="11" customWidth="1" min="27" max="27"/>
    <col width="15" customWidth="1" min="28" max="28"/>
    <col width="13" customWidth="1" min="29" max="29"/>
    <col width="17" customWidth="1" min="30" max="30"/>
    <col width="15" customWidth="1" min="31" max="31"/>
    <col width="18" customWidth="1" min="32" max="32"/>
    <col width="21" customWidth="1" min="33" max="33"/>
    <col width="29" customWidth="1" min="34" max="34"/>
  </cols>
  <sheetData>
    <row r="1" ht="52" customHeight="1">
      <c r="A1" s="20" t="inlineStr">
        <is>
          <t>Review ID</t>
        </is>
      </c>
      <c r="B1" s="20" t="inlineStr">
        <is>
          <t>Course Code</t>
        </is>
      </c>
      <c r="C1" s="20" t="inlineStr">
        <is>
          <t>Course Title</t>
        </is>
      </c>
      <c r="D1" s="20" t="inlineStr">
        <is>
          <t>Term</t>
        </is>
      </c>
      <c r="E1" s="20" t="inlineStr">
        <is>
          <t>Delivery Format</t>
        </is>
      </c>
      <c r="F1" s="20" t="inlineStr">
        <is>
          <t>Department</t>
        </is>
      </c>
      <c r="G1" s="20" t="inlineStr">
        <is>
          <t>Reviewer</t>
        </is>
      </c>
      <c r="H1" s="20" t="inlineStr">
        <is>
          <t>Review Date</t>
        </is>
      </c>
      <c r="I1" s="20" t="inlineStr">
        <is>
          <t>Decision Due Date</t>
        </is>
      </c>
      <c r="J1" s="20" t="inlineStr">
        <is>
          <t>Syllabus Version Date</t>
        </is>
      </c>
      <c r="K1" s="20" t="inlineStr">
        <is>
          <t>Instructor Contact Information</t>
        </is>
      </c>
      <c r="L1" s="20" t="inlineStr">
        <is>
          <t>Course Description</t>
        </is>
      </c>
      <c r="M1" s="20" t="inlineStr">
        <is>
          <t>Learning Objectives</t>
        </is>
      </c>
      <c r="N1" s="20" t="inlineStr">
        <is>
          <t>Required Materials and Costs</t>
        </is>
      </c>
      <c r="O1" s="20" t="inlineStr">
        <is>
          <t>Grading Policy</t>
        </is>
      </c>
      <c r="P1" s="20" t="inlineStr">
        <is>
          <t>Assignment and Assessment Schedule</t>
        </is>
      </c>
      <c r="Q1" s="20" t="inlineStr">
        <is>
          <t>Course Calendar</t>
        </is>
      </c>
      <c r="R1" s="20" t="inlineStr">
        <is>
          <t>Attendance and Participation Policy</t>
        </is>
      </c>
      <c r="S1" s="20" t="inlineStr">
        <is>
          <t>Accessibility Support Statement</t>
        </is>
      </c>
      <c r="T1" s="20" t="inlineStr">
        <is>
          <t>Academic Integrity Statement</t>
        </is>
      </c>
      <c r="U1" s="20" t="inlineStr">
        <is>
          <t>Student Support Resources</t>
        </is>
      </c>
      <c r="V1" s="20" t="inlineStr">
        <is>
          <t>Technology Requirements</t>
        </is>
      </c>
      <c r="W1" s="20" t="inlineStr">
        <is>
          <t>Findings and Required Changes</t>
        </is>
      </c>
      <c r="X1" s="20" t="inlineStr">
        <is>
          <t>Action Owner</t>
        </is>
      </c>
      <c r="Y1" s="20" t="inlineStr">
        <is>
          <t>Action Due Date</t>
        </is>
      </c>
      <c r="Z1" s="20" t="inlineStr">
        <is>
          <t>Evidence or Section References</t>
        </is>
      </c>
      <c r="AA1" s="20" t="inlineStr">
        <is>
          <t>Met Count</t>
        </is>
      </c>
      <c r="AB1" s="20" t="inlineStr">
        <is>
          <t>Partially Met Count</t>
        </is>
      </c>
      <c r="AC1" s="20" t="inlineStr">
        <is>
          <t>Missing Count</t>
        </is>
      </c>
      <c r="AD1" s="20" t="inlineStr">
        <is>
          <t>Not Reviewed Count</t>
        </is>
      </c>
      <c r="AE1" s="20" t="inlineStr">
        <is>
          <t>Applicable Count</t>
        </is>
      </c>
      <c r="AF1" s="20" t="inlineStr">
        <is>
          <t>Completion Percent</t>
        </is>
      </c>
      <c r="AG1" s="20" t="inlineStr">
        <is>
          <t>Overall Decision</t>
        </is>
      </c>
      <c r="AH1" s="20" t="inlineStr">
        <is>
          <t>Alert</t>
        </is>
      </c>
    </row>
    <row r="2" ht="34" customHeight="1">
      <c r="A2" s="21" t="inlineStr">
        <is>
          <t>SYL-2026-001</t>
        </is>
      </c>
      <c r="B2" s="21" t="inlineStr">
        <is>
          <t>BUS-214</t>
        </is>
      </c>
      <c r="C2" s="21" t="inlineStr">
        <is>
          <t>Project Coordination Essentials</t>
        </is>
      </c>
      <c r="D2" s="21" t="inlineStr">
        <is>
          <t>Fall 2026</t>
        </is>
      </c>
      <c r="E2" s="21" t="inlineStr">
        <is>
          <t>Hybrid</t>
        </is>
      </c>
      <c r="F2" s="21" t="inlineStr">
        <is>
          <t>Business Studies</t>
        </is>
      </c>
      <c r="G2" s="21" t="inlineStr">
        <is>
          <t>Avery Morgan</t>
        </is>
      </c>
      <c r="H2" s="31" t="n">
        <v>46258</v>
      </c>
      <c r="I2" s="31" t="n">
        <v>46267</v>
      </c>
      <c r="J2" s="31" t="n">
        <v>46254</v>
      </c>
      <c r="K2" s="21" t="inlineStr">
        <is>
          <t>Met</t>
        </is>
      </c>
      <c r="L2" s="21" t="inlineStr">
        <is>
          <t>Met</t>
        </is>
      </c>
      <c r="M2" s="21" t="inlineStr">
        <is>
          <t>Met</t>
        </is>
      </c>
      <c r="N2" s="21" t="inlineStr">
        <is>
          <t>Met</t>
        </is>
      </c>
      <c r="O2" s="21" t="inlineStr">
        <is>
          <t>Met</t>
        </is>
      </c>
      <c r="P2" s="21" t="inlineStr">
        <is>
          <t>Met</t>
        </is>
      </c>
      <c r="Q2" s="21" t="inlineStr">
        <is>
          <t>Met</t>
        </is>
      </c>
      <c r="R2" s="21" t="inlineStr">
        <is>
          <t>Met</t>
        </is>
      </c>
      <c r="S2" s="21" t="inlineStr">
        <is>
          <t>Met</t>
        </is>
      </c>
      <c r="T2" s="21" t="inlineStr">
        <is>
          <t>Met</t>
        </is>
      </c>
      <c r="U2" s="21" t="inlineStr">
        <is>
          <t>Met</t>
        </is>
      </c>
      <c r="V2" s="21" t="inlineStr">
        <is>
          <t>Met</t>
        </is>
      </c>
      <c r="W2" s="23" t="inlineStr"/>
      <c r="X2" s="21" t="inlineStr"/>
      <c r="Y2" s="31" t="inlineStr"/>
      <c r="Z2" s="23" t="inlineStr">
        <is>
          <t>Sections 1–9 reviewed; weekly schedule in Appendix A.</t>
        </is>
      </c>
      <c r="AA2" s="24">
        <f>IF($A2="","",COUNTIF($K2:$V2,"Met"))</f>
        <v/>
      </c>
      <c r="AB2" s="24">
        <f>IF($A2="","",COUNTIF($K2:$V2,"Partially Met"))</f>
        <v/>
      </c>
      <c r="AC2" s="24">
        <f>IF($A2="","",COUNTIF($K2:$V2,"Missing"))</f>
        <v/>
      </c>
      <c r="AD2" s="24">
        <f>IF($A2="","",COUNTIF($K2:$V2,"Not Reviewed")+COUNTBLANK($K2:$V2))</f>
        <v/>
      </c>
      <c r="AE2" s="24">
        <f>IF($A2="","",12-COUNTIF($K2:$V2,"Not Applicable"))</f>
        <v/>
      </c>
      <c r="AF2" s="25">
        <f>IF($A2="","",IFERROR((COUNTIF($K2:$V2,"Met")+COUNTIF($K2:$V2,"Partially Met")+COUNTIF($K2:$V2,"Missing")+COUNTIF($K2:$V2,"Not Applicable"))/12,0))</f>
        <v/>
      </c>
      <c r="AG2" s="24">
        <f>IF($A2="","",IF(COUNTA($K2:$V2)=0,"Not Started",IF($AE2=0,"Review Setup Needed",IF($AD2&gt;0,IF(AND($I2&lt;&gt;"",$I2&lt;Dashboard!$B$3),"Overdue","In Review"),IF(OR($AB2&gt;0,$AC2&gt;0),"Changes Required","Ready to Approve")))))</f>
        <v/>
      </c>
      <c r="AH2" s="24">
        <f>IF($A2="","",IF(COUNTIF($A$2:$A$201,$A2)&gt;1,"Duplicate Review ID",IF(OR($B2="",$C2="",$D2="",$E2="",$F2="",$G2="",$I2=""),"Complete Required Fields",IF($AG2="Overdue","Review Overdue",IF(AND($Y2&lt;&gt;"",$Y2&lt;Dashboard!$B$3,$AG2&lt;&gt;"Ready to Approve"),"Action Overdue",IF(AND($I2&lt;&gt;"",$I2&gt;=Dashboard!$B$3,$I2&lt;=Dashboard!$B$3+7,$AG2&lt;&gt;"Ready to Approve"),"Due Within 7 Days",IF(AND($AG2="Changes Required",OR($X2="",$Y2="")),"Assign Action Owner and Date",IF($AG2="Ready to Approve","Ready",""))))))))</f>
        <v/>
      </c>
    </row>
    <row r="3" ht="34" customHeight="1">
      <c r="A3" s="21" t="inlineStr">
        <is>
          <t>SYL-2026-002</t>
        </is>
      </c>
      <c r="B3" s="21" t="inlineStr">
        <is>
          <t>TEC-118</t>
        </is>
      </c>
      <c r="C3" s="21" t="inlineStr">
        <is>
          <t>Foundations of Data Tools</t>
        </is>
      </c>
      <c r="D3" s="21" t="inlineStr">
        <is>
          <t>Fall 2026</t>
        </is>
      </c>
      <c r="E3" s="21" t="inlineStr">
        <is>
          <t>Online</t>
        </is>
      </c>
      <c r="F3" s="21" t="inlineStr">
        <is>
          <t>Technology Programs</t>
        </is>
      </c>
      <c r="G3" s="21" t="inlineStr">
        <is>
          <t>Jordan Lee</t>
        </is>
      </c>
      <c r="H3" s="31" t="n">
        <v>46262</v>
      </c>
      <c r="I3" s="31" t="n">
        <v>46270</v>
      </c>
      <c r="J3" s="31" t="n">
        <v>46260</v>
      </c>
      <c r="K3" s="21" t="inlineStr">
        <is>
          <t>Met</t>
        </is>
      </c>
      <c r="L3" s="21" t="inlineStr">
        <is>
          <t>Met</t>
        </is>
      </c>
      <c r="M3" s="21" t="inlineStr">
        <is>
          <t>Met</t>
        </is>
      </c>
      <c r="N3" s="21" t="inlineStr">
        <is>
          <t>Partially Met</t>
        </is>
      </c>
      <c r="O3" s="21" t="inlineStr">
        <is>
          <t>Met</t>
        </is>
      </c>
      <c r="P3" s="21" t="inlineStr">
        <is>
          <t>Met</t>
        </is>
      </c>
      <c r="Q3" s="21" t="inlineStr">
        <is>
          <t>Met</t>
        </is>
      </c>
      <c r="R3" s="21" t="inlineStr">
        <is>
          <t>Met</t>
        </is>
      </c>
      <c r="S3" s="21" t="inlineStr">
        <is>
          <t>Met</t>
        </is>
      </c>
      <c r="T3" s="21" t="inlineStr">
        <is>
          <t>Met</t>
        </is>
      </c>
      <c r="U3" s="21" t="inlineStr">
        <is>
          <t>Partially Met</t>
        </is>
      </c>
      <c r="V3" s="21" t="inlineStr">
        <is>
          <t>Met</t>
        </is>
      </c>
      <c r="W3" s="23" t="inlineStr">
        <is>
          <t>Clarify optional software costs and add direct links to tutoring resources.</t>
        </is>
      </c>
      <c r="X3" s="21" t="inlineStr">
        <is>
          <t>Casey Rivera</t>
        </is>
      </c>
      <c r="Y3" s="31" t="n">
        <v>46273</v>
      </c>
      <c r="Z3" s="23" t="inlineStr">
        <is>
          <t>Materials section, page 2; student resources section, page 7.</t>
        </is>
      </c>
      <c r="AA3" s="24">
        <f>IF($A3="","",COUNTIF($K3:$V3,"Met"))</f>
        <v/>
      </c>
      <c r="AB3" s="24">
        <f>IF($A3="","",COUNTIF($K3:$V3,"Partially Met"))</f>
        <v/>
      </c>
      <c r="AC3" s="24">
        <f>IF($A3="","",COUNTIF($K3:$V3,"Missing"))</f>
        <v/>
      </c>
      <c r="AD3" s="24">
        <f>IF($A3="","",COUNTIF($K3:$V3,"Not Reviewed")+COUNTBLANK($K3:$V3))</f>
        <v/>
      </c>
      <c r="AE3" s="24">
        <f>IF($A3="","",12-COUNTIF($K3:$V3,"Not Applicable"))</f>
        <v/>
      </c>
      <c r="AF3" s="25">
        <f>IF($A3="","",IFERROR((COUNTIF($K3:$V3,"Met")+COUNTIF($K3:$V3,"Partially Met")+COUNTIF($K3:$V3,"Missing")+COUNTIF($K3:$V3,"Not Applicable"))/12,0))</f>
        <v/>
      </c>
      <c r="AG3" s="24">
        <f>IF($A3="","",IF(COUNTA($K3:$V3)=0,"Not Started",IF($AE3=0,"Review Setup Needed",IF($AD3&gt;0,IF(AND($I3&lt;&gt;"",$I3&lt;Dashboard!$B$3),"Overdue","In Review"),IF(OR($AB3&gt;0,$AC3&gt;0),"Changes Required","Ready to Approve")))))</f>
        <v/>
      </c>
      <c r="AH3" s="24">
        <f>IF($A3="","",IF(COUNTIF($A$2:$A$201,$A3)&gt;1,"Duplicate Review ID",IF(OR($B3="",$C3="",$D3="",$E3="",$F3="",$G3="",$I3=""),"Complete Required Fields",IF($AG3="Overdue","Review Overdue",IF(AND($Y3&lt;&gt;"",$Y3&lt;Dashboard!$B$3,$AG3&lt;&gt;"Ready to Approve"),"Action Overdue",IF(AND($I3&lt;&gt;"",$I3&gt;=Dashboard!$B$3,$I3&lt;=Dashboard!$B$3+7,$AG3&lt;&gt;"Ready to Approve"),"Due Within 7 Days",IF(AND($AG3="Changes Required",OR($X3="",$Y3="")),"Assign Action Owner and Date",IF($AG3="Ready to Approve","Ready",""))))))))</f>
        <v/>
      </c>
    </row>
    <row r="4" ht="34" customHeight="1">
      <c r="A4" s="21" t="inlineStr">
        <is>
          <t>SYL-2026-003</t>
        </is>
      </c>
      <c r="B4" s="21" t="inlineStr">
        <is>
          <t>ART-160</t>
        </is>
      </c>
      <c r="C4" s="21" t="inlineStr">
        <is>
          <t>Visual Storytelling</t>
        </is>
      </c>
      <c r="D4" s="21" t="inlineStr">
        <is>
          <t>Fall 2026</t>
        </is>
      </c>
      <c r="E4" s="21" t="inlineStr">
        <is>
          <t>In Person</t>
        </is>
      </c>
      <c r="F4" s="21" t="inlineStr">
        <is>
          <t>Arts and Communication</t>
        </is>
      </c>
      <c r="G4" s="21" t="inlineStr">
        <is>
          <t>Morgan Chen</t>
        </is>
      </c>
      <c r="H4" s="31" t="n">
        <v>46264</v>
      </c>
      <c r="I4" s="31" t="n">
        <v>46274</v>
      </c>
      <c r="J4" s="31" t="n">
        <v>46261</v>
      </c>
      <c r="K4" s="21" t="inlineStr">
        <is>
          <t>Met</t>
        </is>
      </c>
      <c r="L4" s="21" t="inlineStr">
        <is>
          <t>Met</t>
        </is>
      </c>
      <c r="M4" s="21" t="inlineStr">
        <is>
          <t>Met</t>
        </is>
      </c>
      <c r="N4" s="21" t="inlineStr">
        <is>
          <t>Met</t>
        </is>
      </c>
      <c r="O4" s="21" t="inlineStr">
        <is>
          <t>Met</t>
        </is>
      </c>
      <c r="P4" s="21" t="inlineStr">
        <is>
          <t>Not Reviewed</t>
        </is>
      </c>
      <c r="Q4" s="21" t="inlineStr">
        <is>
          <t>Not Reviewed</t>
        </is>
      </c>
      <c r="R4" s="21" t="inlineStr">
        <is>
          <t>Met</t>
        </is>
      </c>
      <c r="S4" s="21" t="inlineStr">
        <is>
          <t>Met</t>
        </is>
      </c>
      <c r="T4" s="21" t="inlineStr">
        <is>
          <t>Met</t>
        </is>
      </c>
      <c r="U4" s="21" t="inlineStr">
        <is>
          <t>Met</t>
        </is>
      </c>
      <c r="V4" s="21" t="inlineStr">
        <is>
          <t>Not Applicable</t>
        </is>
      </c>
      <c r="W4" s="23" t="inlineStr">
        <is>
          <t>Complete review of the assessment schedule and course calendar.</t>
        </is>
      </c>
      <c r="X4" s="21" t="inlineStr">
        <is>
          <t>Morgan Chen</t>
        </is>
      </c>
      <c r="Y4" s="31" t="n">
        <v>46273</v>
      </c>
      <c r="Z4" s="23" t="inlineStr">
        <is>
          <t>Review paused after grading policy section.</t>
        </is>
      </c>
      <c r="AA4" s="24">
        <f>IF($A4="","",COUNTIF($K4:$V4,"Met"))</f>
        <v/>
      </c>
      <c r="AB4" s="24">
        <f>IF($A4="","",COUNTIF($K4:$V4,"Partially Met"))</f>
        <v/>
      </c>
      <c r="AC4" s="24">
        <f>IF($A4="","",COUNTIF($K4:$V4,"Missing"))</f>
        <v/>
      </c>
      <c r="AD4" s="24">
        <f>IF($A4="","",COUNTIF($K4:$V4,"Not Reviewed")+COUNTBLANK($K4:$V4))</f>
        <v/>
      </c>
      <c r="AE4" s="24">
        <f>IF($A4="","",12-COUNTIF($K4:$V4,"Not Applicable"))</f>
        <v/>
      </c>
      <c r="AF4" s="25">
        <f>IF($A4="","",IFERROR((COUNTIF($K4:$V4,"Met")+COUNTIF($K4:$V4,"Partially Met")+COUNTIF($K4:$V4,"Missing")+COUNTIF($K4:$V4,"Not Applicable"))/12,0))</f>
        <v/>
      </c>
      <c r="AG4" s="24">
        <f>IF($A4="","",IF(COUNTA($K4:$V4)=0,"Not Started",IF($AE4=0,"Review Setup Needed",IF($AD4&gt;0,IF(AND($I4&lt;&gt;"",$I4&lt;Dashboard!$B$3),"Overdue","In Review"),IF(OR($AB4&gt;0,$AC4&gt;0),"Changes Required","Ready to Approve")))))</f>
        <v/>
      </c>
      <c r="AH4" s="24">
        <f>IF($A4="","",IF(COUNTIF($A$2:$A$201,$A4)&gt;1,"Duplicate Review ID",IF(OR($B4="",$C4="",$D4="",$E4="",$F4="",$G4="",$I4=""),"Complete Required Fields",IF($AG4="Overdue","Review Overdue",IF(AND($Y4&lt;&gt;"",$Y4&lt;Dashboard!$B$3,$AG4&lt;&gt;"Ready to Approve"),"Action Overdue",IF(AND($I4&lt;&gt;"",$I4&gt;=Dashboard!$B$3,$I4&lt;=Dashboard!$B$3+7,$AG4&lt;&gt;"Ready to Approve"),"Due Within 7 Days",IF(AND($AG4="Changes Required",OR($X4="",$Y4="")),"Assign Action Owner and Date",IF($AG4="Ready to Approve","Ready",""))))))))</f>
        <v/>
      </c>
    </row>
    <row r="5" ht="34" customHeight="1">
      <c r="A5" s="21" t="inlineStr">
        <is>
          <t>SYL-2026-004</t>
        </is>
      </c>
      <c r="B5" s="21" t="inlineStr">
        <is>
          <t>HLW-205</t>
        </is>
      </c>
      <c r="C5" s="21" t="inlineStr">
        <is>
          <t>Workplace Wellness Practices</t>
        </is>
      </c>
      <c r="D5" s="21" t="inlineStr">
        <is>
          <t>Fall 2026</t>
        </is>
      </c>
      <c r="E5" s="21" t="inlineStr">
        <is>
          <t>Online</t>
        </is>
      </c>
      <c r="F5" s="21" t="inlineStr">
        <is>
          <t>Health and Wellness</t>
        </is>
      </c>
      <c r="G5" s="21" t="inlineStr">
        <is>
          <t>Taylor Brooks</t>
        </is>
      </c>
      <c r="H5" s="31" t="n">
        <v>46256</v>
      </c>
      <c r="I5" s="31" t="n">
        <v>46266</v>
      </c>
      <c r="J5" s="31" t="n">
        <v>46252</v>
      </c>
      <c r="K5" s="21" t="inlineStr">
        <is>
          <t>Met</t>
        </is>
      </c>
      <c r="L5" s="21" t="inlineStr">
        <is>
          <t>Met</t>
        </is>
      </c>
      <c r="M5" s="21" t="inlineStr">
        <is>
          <t>Met</t>
        </is>
      </c>
      <c r="N5" s="21" t="inlineStr">
        <is>
          <t>Met</t>
        </is>
      </c>
      <c r="O5" s="21" t="inlineStr">
        <is>
          <t>Missing</t>
        </is>
      </c>
      <c r="P5" s="21" t="inlineStr">
        <is>
          <t>Met</t>
        </is>
      </c>
      <c r="Q5" s="21" t="inlineStr">
        <is>
          <t>Met</t>
        </is>
      </c>
      <c r="R5" s="21" t="inlineStr">
        <is>
          <t>Partially Met</t>
        </is>
      </c>
      <c r="S5" s="21" t="inlineStr">
        <is>
          <t>Met</t>
        </is>
      </c>
      <c r="T5" s="21" t="inlineStr">
        <is>
          <t>Met</t>
        </is>
      </c>
      <c r="U5" s="21" t="inlineStr">
        <is>
          <t>Met</t>
        </is>
      </c>
      <c r="V5" s="21" t="inlineStr">
        <is>
          <t>Met</t>
        </is>
      </c>
      <c r="W5" s="23" t="inlineStr">
        <is>
          <t>Add grading weights and clarify participation expectations.</t>
        </is>
      </c>
      <c r="X5" s="21" t="inlineStr">
        <is>
          <t>Riley Bennett</t>
        </is>
      </c>
      <c r="Y5" s="31" t="n">
        <v>46269</v>
      </c>
      <c r="Z5" s="23" t="inlineStr">
        <is>
          <t>Grading section, page 4; participation section, page 6.</t>
        </is>
      </c>
      <c r="AA5" s="24">
        <f>IF($A5="","",COUNTIF($K5:$V5,"Met"))</f>
        <v/>
      </c>
      <c r="AB5" s="24">
        <f>IF($A5="","",COUNTIF($K5:$V5,"Partially Met"))</f>
        <v/>
      </c>
      <c r="AC5" s="24">
        <f>IF($A5="","",COUNTIF($K5:$V5,"Missing"))</f>
        <v/>
      </c>
      <c r="AD5" s="24">
        <f>IF($A5="","",COUNTIF($K5:$V5,"Not Reviewed")+COUNTBLANK($K5:$V5))</f>
        <v/>
      </c>
      <c r="AE5" s="24">
        <f>IF($A5="","",12-COUNTIF($K5:$V5,"Not Applicable"))</f>
        <v/>
      </c>
      <c r="AF5" s="25">
        <f>IF($A5="","",IFERROR((COUNTIF($K5:$V5,"Met")+COUNTIF($K5:$V5,"Partially Met")+COUNTIF($K5:$V5,"Missing")+COUNTIF($K5:$V5,"Not Applicable"))/12,0))</f>
        <v/>
      </c>
      <c r="AG5" s="24">
        <f>IF($A5="","",IF(COUNTA($K5:$V5)=0,"Not Started",IF($AE5=0,"Review Setup Needed",IF($AD5&gt;0,IF(AND($I5&lt;&gt;"",$I5&lt;Dashboard!$B$3),"Overdue","In Review"),IF(OR($AB5&gt;0,$AC5&gt;0),"Changes Required","Ready to Approve")))))</f>
        <v/>
      </c>
      <c r="AH5" s="24">
        <f>IF($A5="","",IF(COUNTIF($A$2:$A$201,$A5)&gt;1,"Duplicate Review ID",IF(OR($B5="",$C5="",$D5="",$E5="",$F5="",$G5="",$I5=""),"Complete Required Fields",IF($AG5="Overdue","Review Overdue",IF(AND($Y5&lt;&gt;"",$Y5&lt;Dashboard!$B$3,$AG5&lt;&gt;"Ready to Approve"),"Action Overdue",IF(AND($I5&lt;&gt;"",$I5&gt;=Dashboard!$B$3,$I5&lt;=Dashboard!$B$3+7,$AG5&lt;&gt;"Ready to Approve"),"Due Within 7 Days",IF(AND($AG5="Changes Required",OR($X5="",$Y5="")),"Assign Action Owner and Date",IF($AG5="Ready to Approve","Ready",""))))))))</f>
        <v/>
      </c>
    </row>
    <row r="6" ht="34" customHeight="1">
      <c r="A6" s="21" t="inlineStr">
        <is>
          <t>SYL-2026-005</t>
        </is>
      </c>
      <c r="B6" s="21" t="inlineStr">
        <is>
          <t>CED-102</t>
        </is>
      </c>
      <c r="C6" s="21" t="inlineStr">
        <is>
          <t>Community Workshop Facilitation</t>
        </is>
      </c>
      <c r="D6" s="21" t="inlineStr">
        <is>
          <t>Fall 2026</t>
        </is>
      </c>
      <c r="E6" s="21" t="inlineStr">
        <is>
          <t>In Person</t>
        </is>
      </c>
      <c r="F6" s="21" t="inlineStr">
        <is>
          <t>Continuing Education</t>
        </is>
      </c>
      <c r="G6" s="21" t="inlineStr">
        <is>
          <t>Cameron Patel</t>
        </is>
      </c>
      <c r="H6" s="31" t="inlineStr"/>
      <c r="I6" s="31" t="n">
        <v>46269</v>
      </c>
      <c r="J6" s="31" t="n">
        <v>46263</v>
      </c>
      <c r="K6" s="21" t="inlineStr"/>
      <c r="L6" s="21" t="inlineStr"/>
      <c r="M6" s="21" t="inlineStr"/>
      <c r="N6" s="21" t="inlineStr"/>
      <c r="O6" s="21" t="inlineStr"/>
      <c r="P6" s="21" t="inlineStr"/>
      <c r="Q6" s="21" t="inlineStr"/>
      <c r="R6" s="21" t="inlineStr"/>
      <c r="S6" s="21" t="inlineStr"/>
      <c r="T6" s="21" t="inlineStr"/>
      <c r="U6" s="21" t="inlineStr"/>
      <c r="V6" s="21" t="inlineStr"/>
      <c r="W6" s="23" t="inlineStr"/>
      <c r="X6" s="21" t="inlineStr"/>
      <c r="Y6" s="31" t="inlineStr"/>
      <c r="Z6" s="23" t="inlineStr"/>
      <c r="AA6" s="24">
        <f>IF($A6="","",COUNTIF($K6:$V6,"Met"))</f>
        <v/>
      </c>
      <c r="AB6" s="24">
        <f>IF($A6="","",COUNTIF($K6:$V6,"Partially Met"))</f>
        <v/>
      </c>
      <c r="AC6" s="24">
        <f>IF($A6="","",COUNTIF($K6:$V6,"Missing"))</f>
        <v/>
      </c>
      <c r="AD6" s="24">
        <f>IF($A6="","",COUNTIF($K6:$V6,"Not Reviewed")+COUNTBLANK($K6:$V6))</f>
        <v/>
      </c>
      <c r="AE6" s="24">
        <f>IF($A6="","",12-COUNTIF($K6:$V6,"Not Applicable"))</f>
        <v/>
      </c>
      <c r="AF6" s="25">
        <f>IF($A6="","",IFERROR((COUNTIF($K6:$V6,"Met")+COUNTIF($K6:$V6,"Partially Met")+COUNTIF($K6:$V6,"Missing")+COUNTIF($K6:$V6,"Not Applicable"))/12,0))</f>
        <v/>
      </c>
      <c r="AG6" s="24">
        <f>IF($A6="","",IF(COUNTA($K6:$V6)=0,"Not Started",IF($AE6=0,"Review Setup Needed",IF($AD6&gt;0,IF(AND($I6&lt;&gt;"",$I6&lt;Dashboard!$B$3),"Overdue","In Review"),IF(OR($AB6&gt;0,$AC6&gt;0),"Changes Required","Ready to Approve")))))</f>
        <v/>
      </c>
      <c r="AH6" s="24">
        <f>IF($A6="","",IF(COUNTIF($A$2:$A$201,$A6)&gt;1,"Duplicate Review ID",IF(OR($B6="",$C6="",$D6="",$E6="",$F6="",$G6="",$I6=""),"Complete Required Fields",IF($AG6="Overdue","Review Overdue",IF(AND($Y6&lt;&gt;"",$Y6&lt;Dashboard!$B$3,$AG6&lt;&gt;"Ready to Approve"),"Action Overdue",IF(AND($I6&lt;&gt;"",$I6&gt;=Dashboard!$B$3,$I6&lt;=Dashboard!$B$3+7,$AG6&lt;&gt;"Ready to Approve"),"Due Within 7 Days",IF(AND($AG6="Changes Required",OR($X6="",$Y6="")),"Assign Action Owner and Date",IF($AG6="Ready to Approve","Ready",""))))))))</f>
        <v/>
      </c>
    </row>
    <row r="7" ht="34" customHeight="1">
      <c r="A7" s="21" t="inlineStr">
        <is>
          <t>SYL-2026-006</t>
        </is>
      </c>
      <c r="B7" s="21" t="inlineStr">
        <is>
          <t>TEC-240</t>
        </is>
      </c>
      <c r="C7" s="21" t="inlineStr">
        <is>
          <t>Applied Network Concepts</t>
        </is>
      </c>
      <c r="D7" s="21" t="inlineStr">
        <is>
          <t>Fall 2026</t>
        </is>
      </c>
      <c r="E7" s="21" t="inlineStr">
        <is>
          <t>Hybrid</t>
        </is>
      </c>
      <c r="F7" s="21" t="inlineStr">
        <is>
          <t>Technology Programs</t>
        </is>
      </c>
      <c r="G7" s="21" t="inlineStr">
        <is>
          <t>Skyler Davis</t>
        </is>
      </c>
      <c r="H7" s="31" t="n">
        <v>46259</v>
      </c>
      <c r="I7" s="31" t="n">
        <v>46268</v>
      </c>
      <c r="J7" s="31" t="n">
        <v>46257</v>
      </c>
      <c r="K7" s="21" t="inlineStr">
        <is>
          <t>Met</t>
        </is>
      </c>
      <c r="L7" s="21" t="inlineStr">
        <is>
          <t>Met</t>
        </is>
      </c>
      <c r="M7" s="21" t="inlineStr">
        <is>
          <t>Met</t>
        </is>
      </c>
      <c r="N7" s="21" t="inlineStr">
        <is>
          <t>Met</t>
        </is>
      </c>
      <c r="O7" s="21" t="inlineStr">
        <is>
          <t>Met</t>
        </is>
      </c>
      <c r="P7" s="21" t="inlineStr">
        <is>
          <t>Met</t>
        </is>
      </c>
      <c r="Q7" s="21" t="inlineStr">
        <is>
          <t>Not Reviewed</t>
        </is>
      </c>
      <c r="R7" s="21" t="inlineStr">
        <is>
          <t>Met</t>
        </is>
      </c>
      <c r="S7" s="21" t="inlineStr">
        <is>
          <t>Met</t>
        </is>
      </c>
      <c r="T7" s="21" t="inlineStr">
        <is>
          <t>Met</t>
        </is>
      </c>
      <c r="U7" s="21" t="inlineStr">
        <is>
          <t>Met</t>
        </is>
      </c>
      <c r="V7" s="21" t="inlineStr">
        <is>
          <t>Partially Met</t>
        </is>
      </c>
      <c r="W7" s="23" t="inlineStr">
        <is>
          <t>Finish the calendar review and clarify equipment requirements.</t>
        </is>
      </c>
      <c r="X7" s="21" t="inlineStr">
        <is>
          <t>Quinn Foster</t>
        </is>
      </c>
      <c r="Y7" s="31" t="n">
        <v>46272</v>
      </c>
      <c r="Z7" s="23" t="inlineStr">
        <is>
          <t>Technology section, page 3; calendar not yet reviewed.</t>
        </is>
      </c>
      <c r="AA7" s="24">
        <f>IF($A7="","",COUNTIF($K7:$V7,"Met"))</f>
        <v/>
      </c>
      <c r="AB7" s="24">
        <f>IF($A7="","",COUNTIF($K7:$V7,"Partially Met"))</f>
        <v/>
      </c>
      <c r="AC7" s="24">
        <f>IF($A7="","",COUNTIF($K7:$V7,"Missing"))</f>
        <v/>
      </c>
      <c r="AD7" s="24">
        <f>IF($A7="","",COUNTIF($K7:$V7,"Not Reviewed")+COUNTBLANK($K7:$V7))</f>
        <v/>
      </c>
      <c r="AE7" s="24">
        <f>IF($A7="","",12-COUNTIF($K7:$V7,"Not Applicable"))</f>
        <v/>
      </c>
      <c r="AF7" s="25">
        <f>IF($A7="","",IFERROR((COUNTIF($K7:$V7,"Met")+COUNTIF($K7:$V7,"Partially Met")+COUNTIF($K7:$V7,"Missing")+COUNTIF($K7:$V7,"Not Applicable"))/12,0))</f>
        <v/>
      </c>
      <c r="AG7" s="24">
        <f>IF($A7="","",IF(COUNTA($K7:$V7)=0,"Not Started",IF($AE7=0,"Review Setup Needed",IF($AD7&gt;0,IF(AND($I7&lt;&gt;"",$I7&lt;Dashboard!$B$3),"Overdue","In Review"),IF(OR($AB7&gt;0,$AC7&gt;0),"Changes Required","Ready to Approve")))))</f>
        <v/>
      </c>
      <c r="AH7" s="24">
        <f>IF($A7="","",IF(COUNTIF($A$2:$A$201,$A7)&gt;1,"Duplicate Review ID",IF(OR($B7="",$C7="",$D7="",$E7="",$F7="",$G7="",$I7=""),"Complete Required Fields",IF($AG7="Overdue","Review Overdue",IF(AND($Y7&lt;&gt;"",$Y7&lt;Dashboard!$B$3,$AG7&lt;&gt;"Ready to Approve"),"Action Overdue",IF(AND($I7&lt;&gt;"",$I7&gt;=Dashboard!$B$3,$I7&lt;=Dashboard!$B$3+7,$AG7&lt;&gt;"Ready to Approve"),"Due Within 7 Days",IF(AND($AG7="Changes Required",OR($X7="",$Y7="")),"Assign Action Owner and Date",IF($AG7="Ready to Approve","Ready",""))))))))</f>
        <v/>
      </c>
    </row>
    <row r="8" ht="34" customHeight="1">
      <c r="A8" s="21" t="inlineStr">
        <is>
          <t>SYL-2026-007</t>
        </is>
      </c>
      <c r="B8" s="21" t="inlineStr">
        <is>
          <t>BUS-130</t>
        </is>
      </c>
      <c r="C8" s="21" t="inlineStr">
        <is>
          <t>Customer Service Communication</t>
        </is>
      </c>
      <c r="D8" s="21" t="inlineStr">
        <is>
          <t>Fall 2026</t>
        </is>
      </c>
      <c r="E8" s="21" t="inlineStr">
        <is>
          <t>Online</t>
        </is>
      </c>
      <c r="F8" s="21" t="inlineStr">
        <is>
          <t>Business Studies</t>
        </is>
      </c>
      <c r="G8" s="21" t="inlineStr">
        <is>
          <t>Reese Walker</t>
        </is>
      </c>
      <c r="H8" s="31" t="n">
        <v>46266</v>
      </c>
      <c r="I8" s="31" t="n">
        <v>46275</v>
      </c>
      <c r="J8" s="31" t="n">
        <v>46265</v>
      </c>
      <c r="K8" s="21" t="inlineStr">
        <is>
          <t>Met</t>
        </is>
      </c>
      <c r="L8" s="21" t="inlineStr">
        <is>
          <t>Met</t>
        </is>
      </c>
      <c r="M8" s="21" t="inlineStr">
        <is>
          <t>Met</t>
        </is>
      </c>
      <c r="N8" s="21" t="inlineStr">
        <is>
          <t>Met</t>
        </is>
      </c>
      <c r="O8" s="21" t="inlineStr">
        <is>
          <t>Met</t>
        </is>
      </c>
      <c r="P8" s="21" t="inlineStr">
        <is>
          <t>Met</t>
        </is>
      </c>
      <c r="Q8" s="21" t="inlineStr">
        <is>
          <t>Met</t>
        </is>
      </c>
      <c r="R8" s="21" t="inlineStr">
        <is>
          <t>Met</t>
        </is>
      </c>
      <c r="S8" s="21" t="inlineStr">
        <is>
          <t>Met</t>
        </is>
      </c>
      <c r="T8" s="21" t="inlineStr">
        <is>
          <t>Met</t>
        </is>
      </c>
      <c r="U8" s="21" t="inlineStr">
        <is>
          <t>Met</t>
        </is>
      </c>
      <c r="V8" s="21" t="inlineStr">
        <is>
          <t>Met</t>
        </is>
      </c>
      <c r="W8" s="23" t="inlineStr"/>
      <c r="X8" s="21" t="inlineStr"/>
      <c r="Y8" s="31" t="inlineStr"/>
      <c r="Z8" s="23" t="inlineStr">
        <is>
          <t>All checklist items verified in sections 1–10.</t>
        </is>
      </c>
      <c r="AA8" s="24">
        <f>IF($A8="","",COUNTIF($K8:$V8,"Met"))</f>
        <v/>
      </c>
      <c r="AB8" s="24">
        <f>IF($A8="","",COUNTIF($K8:$V8,"Partially Met"))</f>
        <v/>
      </c>
      <c r="AC8" s="24">
        <f>IF($A8="","",COUNTIF($K8:$V8,"Missing"))</f>
        <v/>
      </c>
      <c r="AD8" s="24">
        <f>IF($A8="","",COUNTIF($K8:$V8,"Not Reviewed")+COUNTBLANK($K8:$V8))</f>
        <v/>
      </c>
      <c r="AE8" s="24">
        <f>IF($A8="","",12-COUNTIF($K8:$V8,"Not Applicable"))</f>
        <v/>
      </c>
      <c r="AF8" s="25">
        <f>IF($A8="","",IFERROR((COUNTIF($K8:$V8,"Met")+COUNTIF($K8:$V8,"Partially Met")+COUNTIF($K8:$V8,"Missing")+COUNTIF($K8:$V8,"Not Applicable"))/12,0))</f>
        <v/>
      </c>
      <c r="AG8" s="24">
        <f>IF($A8="","",IF(COUNTA($K8:$V8)=0,"Not Started",IF($AE8=0,"Review Setup Needed",IF($AD8&gt;0,IF(AND($I8&lt;&gt;"",$I8&lt;Dashboard!$B$3),"Overdue","In Review"),IF(OR($AB8&gt;0,$AC8&gt;0),"Changes Required","Ready to Approve")))))</f>
        <v/>
      </c>
      <c r="AH8" s="24">
        <f>IF($A8="","",IF(COUNTIF($A$2:$A$201,$A8)&gt;1,"Duplicate Review ID",IF(OR($B8="",$C8="",$D8="",$E8="",$F8="",$G8="",$I8=""),"Complete Required Fields",IF($AG8="Overdue","Review Overdue",IF(AND($Y8&lt;&gt;"",$Y8&lt;Dashboard!$B$3,$AG8&lt;&gt;"Ready to Approve"),"Action Overdue",IF(AND($I8&lt;&gt;"",$I8&gt;=Dashboard!$B$3,$I8&lt;=Dashboard!$B$3+7,$AG8&lt;&gt;"Ready to Approve"),"Due Within 7 Days",IF(AND($AG8="Changes Required",OR($X8="",$Y8="")),"Assign Action Owner and Date",IF($AG8="Ready to Approve","Ready",""))))))))</f>
        <v/>
      </c>
    </row>
    <row r="9" ht="34" customHeight="1">
      <c r="A9" s="21" t="inlineStr">
        <is>
          <t>SYL-2026-008</t>
        </is>
      </c>
      <c r="B9" s="21" t="inlineStr">
        <is>
          <t>ART-225</t>
        </is>
      </c>
      <c r="C9" s="21" t="inlineStr">
        <is>
          <t>Professional Presentation Design</t>
        </is>
      </c>
      <c r="D9" s="21" t="inlineStr">
        <is>
          <t>Fall 2026</t>
        </is>
      </c>
      <c r="E9" s="21" t="inlineStr">
        <is>
          <t>Hybrid</t>
        </is>
      </c>
      <c r="F9" s="21" t="inlineStr">
        <is>
          <t>Arts and Communication</t>
        </is>
      </c>
      <c r="G9" s="21" t="inlineStr">
        <is>
          <t>Dakota Evans</t>
        </is>
      </c>
      <c r="H9" s="31" t="n">
        <v>46267</v>
      </c>
      <c r="I9" s="31" t="n">
        <v>46277</v>
      </c>
      <c r="J9" s="31" t="n">
        <v>46266</v>
      </c>
      <c r="K9" s="21" t="inlineStr">
        <is>
          <t>Met</t>
        </is>
      </c>
      <c r="L9" s="21" t="inlineStr">
        <is>
          <t>Met</t>
        </is>
      </c>
      <c r="M9" s="21" t="inlineStr">
        <is>
          <t>Partially Met</t>
        </is>
      </c>
      <c r="N9" s="21" t="inlineStr">
        <is>
          <t>Met</t>
        </is>
      </c>
      <c r="O9" s="21" t="inlineStr">
        <is>
          <t>Met</t>
        </is>
      </c>
      <c r="P9" s="21" t="inlineStr">
        <is>
          <t>Missing</t>
        </is>
      </c>
      <c r="Q9" s="21" t="inlineStr">
        <is>
          <t>Met</t>
        </is>
      </c>
      <c r="R9" s="21" t="inlineStr">
        <is>
          <t>Met</t>
        </is>
      </c>
      <c r="S9" s="21" t="inlineStr">
        <is>
          <t>Met</t>
        </is>
      </c>
      <c r="T9" s="21" t="inlineStr">
        <is>
          <t>Met</t>
        </is>
      </c>
      <c r="U9" s="21" t="inlineStr">
        <is>
          <t>Met</t>
        </is>
      </c>
      <c r="V9" s="21" t="inlineStr">
        <is>
          <t>Met</t>
        </is>
      </c>
      <c r="W9" s="23" t="inlineStr">
        <is>
          <t>Make two objectives measurable and add milestone due dates.</t>
        </is>
      </c>
      <c r="X9" s="21" t="inlineStr">
        <is>
          <t>Parker Hayes</t>
        </is>
      </c>
      <c r="Y9" s="31" t="n">
        <v>46274</v>
      </c>
      <c r="Z9" s="23" t="inlineStr">
        <is>
          <t>Objectives, page 2; assignment schedule, page 5.</t>
        </is>
      </c>
      <c r="AA9" s="24">
        <f>IF($A9="","",COUNTIF($K9:$V9,"Met"))</f>
        <v/>
      </c>
      <c r="AB9" s="24">
        <f>IF($A9="","",COUNTIF($K9:$V9,"Partially Met"))</f>
        <v/>
      </c>
      <c r="AC9" s="24">
        <f>IF($A9="","",COUNTIF($K9:$V9,"Missing"))</f>
        <v/>
      </c>
      <c r="AD9" s="24">
        <f>IF($A9="","",COUNTIF($K9:$V9,"Not Reviewed")+COUNTBLANK($K9:$V9))</f>
        <v/>
      </c>
      <c r="AE9" s="24">
        <f>IF($A9="","",12-COUNTIF($K9:$V9,"Not Applicable"))</f>
        <v/>
      </c>
      <c r="AF9" s="25">
        <f>IF($A9="","",IFERROR((COUNTIF($K9:$V9,"Met")+COUNTIF($K9:$V9,"Partially Met")+COUNTIF($K9:$V9,"Missing")+COUNTIF($K9:$V9,"Not Applicable"))/12,0))</f>
        <v/>
      </c>
      <c r="AG9" s="24">
        <f>IF($A9="","",IF(COUNTA($K9:$V9)=0,"Not Started",IF($AE9=0,"Review Setup Needed",IF($AD9&gt;0,IF(AND($I9&lt;&gt;"",$I9&lt;Dashboard!$B$3),"Overdue","In Review"),IF(OR($AB9&gt;0,$AC9&gt;0),"Changes Required","Ready to Approve")))))</f>
        <v/>
      </c>
      <c r="AH9" s="24">
        <f>IF($A9="","",IF(COUNTIF($A$2:$A$201,$A9)&gt;1,"Duplicate Review ID",IF(OR($B9="",$C9="",$D9="",$E9="",$F9="",$G9="",$I9=""),"Complete Required Fields",IF($AG9="Overdue","Review Overdue",IF(AND($Y9&lt;&gt;"",$Y9&lt;Dashboard!$B$3,$AG9&lt;&gt;"Ready to Approve"),"Action Overdue",IF(AND($I9&lt;&gt;"",$I9&gt;=Dashboard!$B$3,$I9&lt;=Dashboard!$B$3+7,$AG9&lt;&gt;"Ready to Approve"),"Due Within 7 Days",IF(AND($AG9="Changes Required",OR($X9="",$Y9="")),"Assign Action Owner and Date",IF($AG9="Ready to Approve","Ready",""))))))))</f>
        <v/>
      </c>
    </row>
    <row r="10" ht="34" customHeight="1">
      <c r="A10" s="21" t="inlineStr">
        <is>
          <t>SYL-2026-009</t>
        </is>
      </c>
      <c r="B10" s="21" t="inlineStr">
        <is>
          <t>HLW-112</t>
        </is>
      </c>
      <c r="C10" s="21" t="inlineStr">
        <is>
          <t>Personal Health Planning</t>
        </is>
      </c>
      <c r="D10" s="21" t="inlineStr">
        <is>
          <t>Fall 2026</t>
        </is>
      </c>
      <c r="E10" s="21" t="inlineStr">
        <is>
          <t>In Person</t>
        </is>
      </c>
      <c r="F10" s="21" t="inlineStr">
        <is>
          <t>Health and Wellness</t>
        </is>
      </c>
      <c r="G10" s="21" t="inlineStr">
        <is>
          <t>Emerson Clark</t>
        </is>
      </c>
      <c r="H10" s="31" t="n">
        <v>46268</v>
      </c>
      <c r="I10" s="31" t="n">
        <v>46279</v>
      </c>
      <c r="J10" s="31" t="n">
        <v>46267</v>
      </c>
      <c r="K10" s="21" t="inlineStr">
        <is>
          <t>Met</t>
        </is>
      </c>
      <c r="L10" s="21" t="inlineStr">
        <is>
          <t>Met</t>
        </is>
      </c>
      <c r="M10" s="21" t="inlineStr">
        <is>
          <t>Met</t>
        </is>
      </c>
      <c r="N10" s="21" t="inlineStr">
        <is>
          <t>Met</t>
        </is>
      </c>
      <c r="O10" s="21" t="inlineStr">
        <is>
          <t>Met</t>
        </is>
      </c>
      <c r="P10" s="21" t="inlineStr">
        <is>
          <t>Met</t>
        </is>
      </c>
      <c r="Q10" s="21" t="inlineStr">
        <is>
          <t>Met</t>
        </is>
      </c>
      <c r="R10" s="21" t="inlineStr">
        <is>
          <t>Met</t>
        </is>
      </c>
      <c r="S10" s="21" t="inlineStr">
        <is>
          <t>Met</t>
        </is>
      </c>
      <c r="T10" s="21" t="inlineStr">
        <is>
          <t>Met</t>
        </is>
      </c>
      <c r="U10" s="21" t="inlineStr">
        <is>
          <t>Not Reviewed</t>
        </is>
      </c>
      <c r="V10" s="21" t="inlineStr">
        <is>
          <t>Not Applicable</t>
        </is>
      </c>
      <c r="W10" s="23" t="inlineStr">
        <is>
          <t>Verify current student support contact information.</t>
        </is>
      </c>
      <c r="X10" s="21" t="inlineStr">
        <is>
          <t>Emerson Clark</t>
        </is>
      </c>
      <c r="Y10" s="31" t="n">
        <v>46276</v>
      </c>
      <c r="Z10" s="23" t="inlineStr">
        <is>
          <t>Student resources section, page 8.</t>
        </is>
      </c>
      <c r="AA10" s="24">
        <f>IF($A10="","",COUNTIF($K10:$V10,"Met"))</f>
        <v/>
      </c>
      <c r="AB10" s="24">
        <f>IF($A10="","",COUNTIF($K10:$V10,"Partially Met"))</f>
        <v/>
      </c>
      <c r="AC10" s="24">
        <f>IF($A10="","",COUNTIF($K10:$V10,"Missing"))</f>
        <v/>
      </c>
      <c r="AD10" s="24">
        <f>IF($A10="","",COUNTIF($K10:$V10,"Not Reviewed")+COUNTBLANK($K10:$V10))</f>
        <v/>
      </c>
      <c r="AE10" s="24">
        <f>IF($A10="","",12-COUNTIF($K10:$V10,"Not Applicable"))</f>
        <v/>
      </c>
      <c r="AF10" s="25">
        <f>IF($A10="","",IFERROR((COUNTIF($K10:$V10,"Met")+COUNTIF($K10:$V10,"Partially Met")+COUNTIF($K10:$V10,"Missing")+COUNTIF($K10:$V10,"Not Applicable"))/12,0))</f>
        <v/>
      </c>
      <c r="AG10" s="24">
        <f>IF($A10="","",IF(COUNTA($K10:$V10)=0,"Not Started",IF($AE10=0,"Review Setup Needed",IF($AD10&gt;0,IF(AND($I10&lt;&gt;"",$I10&lt;Dashboard!$B$3),"Overdue","In Review"),IF(OR($AB10&gt;0,$AC10&gt;0),"Changes Required","Ready to Approve")))))</f>
        <v/>
      </c>
      <c r="AH10" s="24">
        <f>IF($A10="","",IF(COUNTIF($A$2:$A$201,$A10)&gt;1,"Duplicate Review ID",IF(OR($B10="",$C10="",$D10="",$E10="",$F10="",$G10="",$I10=""),"Complete Required Fields",IF($AG10="Overdue","Review Overdue",IF(AND($Y10&lt;&gt;"",$Y10&lt;Dashboard!$B$3,$AG10&lt;&gt;"Ready to Approve"),"Action Overdue",IF(AND($I10&lt;&gt;"",$I10&gt;=Dashboard!$B$3,$I10&lt;=Dashboard!$B$3+7,$AG10&lt;&gt;"Ready to Approve"),"Due Within 7 Days",IF(AND($AG10="Changes Required",OR($X10="",$Y10="")),"Assign Action Owner and Date",IF($AG10="Ready to Approve","Ready",""))))))))</f>
        <v/>
      </c>
    </row>
    <row r="11" ht="34" customHeight="1">
      <c r="A11" s="21" t="inlineStr">
        <is>
          <t>SYL-2026-010</t>
        </is>
      </c>
      <c r="B11" s="21" t="inlineStr">
        <is>
          <t>CED-175</t>
        </is>
      </c>
      <c r="C11" s="21" t="inlineStr">
        <is>
          <t>Small Group Leadership</t>
        </is>
      </c>
      <c r="D11" s="21" t="inlineStr">
        <is>
          <t>Fall 2026</t>
        </is>
      </c>
      <c r="E11" s="21" t="inlineStr">
        <is>
          <t>Online</t>
        </is>
      </c>
      <c r="F11" s="21" t="inlineStr">
        <is>
          <t>Continuing Education</t>
        </is>
      </c>
      <c r="G11" s="21" t="inlineStr">
        <is>
          <t>Finley Ross</t>
        </is>
      </c>
      <c r="H11" s="31" t="n">
        <v>46260</v>
      </c>
      <c r="I11" s="31" t="n">
        <v>46271</v>
      </c>
      <c r="J11" s="31" t="n">
        <v>46259</v>
      </c>
      <c r="K11" s="21" t="inlineStr">
        <is>
          <t>Met</t>
        </is>
      </c>
      <c r="L11" s="21" t="inlineStr">
        <is>
          <t>Met</t>
        </is>
      </c>
      <c r="M11" s="21" t="inlineStr">
        <is>
          <t>Met</t>
        </is>
      </c>
      <c r="N11" s="21" t="inlineStr">
        <is>
          <t>Met</t>
        </is>
      </c>
      <c r="O11" s="21" t="inlineStr">
        <is>
          <t>Met</t>
        </is>
      </c>
      <c r="P11" s="21" t="inlineStr">
        <is>
          <t>Met</t>
        </is>
      </c>
      <c r="Q11" s="21" t="inlineStr">
        <is>
          <t>Met</t>
        </is>
      </c>
      <c r="R11" s="21" t="inlineStr">
        <is>
          <t>Met</t>
        </is>
      </c>
      <c r="S11" s="21" t="inlineStr">
        <is>
          <t>Missing</t>
        </is>
      </c>
      <c r="T11" s="21" t="inlineStr">
        <is>
          <t>Met</t>
        </is>
      </c>
      <c r="U11" s="21" t="inlineStr">
        <is>
          <t>Partially Met</t>
        </is>
      </c>
      <c r="V11" s="21" t="inlineStr">
        <is>
          <t>Met</t>
        </is>
      </c>
      <c r="W11" s="23" t="inlineStr">
        <is>
          <t>Add approved accessibility language and expand support resources.</t>
        </is>
      </c>
      <c r="X11" s="21" t="inlineStr"/>
      <c r="Y11" s="31" t="inlineStr"/>
      <c r="Z11" s="23" t="inlineStr">
        <is>
          <t>Accessibility section absent; support resources listed on page 7.</t>
        </is>
      </c>
      <c r="AA11" s="24">
        <f>IF($A11="","",COUNTIF($K11:$V11,"Met"))</f>
        <v/>
      </c>
      <c r="AB11" s="24">
        <f>IF($A11="","",COUNTIF($K11:$V11,"Partially Met"))</f>
        <v/>
      </c>
      <c r="AC11" s="24">
        <f>IF($A11="","",COUNTIF($K11:$V11,"Missing"))</f>
        <v/>
      </c>
      <c r="AD11" s="24">
        <f>IF($A11="","",COUNTIF($K11:$V11,"Not Reviewed")+COUNTBLANK($K11:$V11))</f>
        <v/>
      </c>
      <c r="AE11" s="24">
        <f>IF($A11="","",12-COUNTIF($K11:$V11,"Not Applicable"))</f>
        <v/>
      </c>
      <c r="AF11" s="25">
        <f>IF($A11="","",IFERROR((COUNTIF($K11:$V11,"Met")+COUNTIF($K11:$V11,"Partially Met")+COUNTIF($K11:$V11,"Missing")+COUNTIF($K11:$V11,"Not Applicable"))/12,0))</f>
        <v/>
      </c>
      <c r="AG11" s="24">
        <f>IF($A11="","",IF(COUNTA($K11:$V11)=0,"Not Started",IF($AE11=0,"Review Setup Needed",IF($AD11&gt;0,IF(AND($I11&lt;&gt;"",$I11&lt;Dashboard!$B$3),"Overdue","In Review"),IF(OR($AB11&gt;0,$AC11&gt;0),"Changes Required","Ready to Approve")))))</f>
        <v/>
      </c>
      <c r="AH11" s="24">
        <f>IF($A11="","",IF(COUNTIF($A$2:$A$201,$A11)&gt;1,"Duplicate Review ID",IF(OR($B11="",$C11="",$D11="",$E11="",$F11="",$G11="",$I11=""),"Complete Required Fields",IF($AG11="Overdue","Review Overdue",IF(AND($Y11&lt;&gt;"",$Y11&lt;Dashboard!$B$3,$AG11&lt;&gt;"Ready to Approve"),"Action Overdue",IF(AND($I11&lt;&gt;"",$I11&gt;=Dashboard!$B$3,$I11&lt;=Dashboard!$B$3+7,$AG11&lt;&gt;"Ready to Approve"),"Due Within 7 Days",IF(AND($AG11="Changes Required",OR($X11="",$Y11="")),"Assign Action Owner and Date",IF($AG11="Ready to Approve","Ready",""))))))))</f>
        <v/>
      </c>
    </row>
    <row r="12" ht="22" customHeight="1">
      <c r="A12" s="21" t="n"/>
      <c r="B12" s="21" t="n"/>
      <c r="C12" s="21" t="n"/>
      <c r="D12" s="21" t="n"/>
      <c r="E12" s="21" t="n"/>
      <c r="F12" s="21" t="n"/>
      <c r="G12" s="21" t="n"/>
      <c r="H12" s="31" t="n"/>
      <c r="I12" s="31" t="n"/>
      <c r="J12" s="3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1" t="n"/>
      <c r="T12" s="21" t="n"/>
      <c r="U12" s="21" t="n"/>
      <c r="V12" s="21" t="n"/>
      <c r="W12" s="23" t="n"/>
      <c r="X12" s="21" t="n"/>
      <c r="Y12" s="31" t="n"/>
      <c r="Z12" s="23" t="n"/>
      <c r="AA12" s="24">
        <f>IF($A12="","",COUNTIF($K12:$V12,"Met"))</f>
        <v/>
      </c>
      <c r="AB12" s="24">
        <f>IF($A12="","",COUNTIF($K12:$V12,"Partially Met"))</f>
        <v/>
      </c>
      <c r="AC12" s="24">
        <f>IF($A12="","",COUNTIF($K12:$V12,"Missing"))</f>
        <v/>
      </c>
      <c r="AD12" s="24">
        <f>IF($A12="","",COUNTIF($K12:$V12,"Not Reviewed")+COUNTBLANK($K12:$V12))</f>
        <v/>
      </c>
      <c r="AE12" s="24">
        <f>IF($A12="","",12-COUNTIF($K12:$V12,"Not Applicable"))</f>
        <v/>
      </c>
      <c r="AF12" s="25">
        <f>IF($A12="","",IFERROR((COUNTIF($K12:$V12,"Met")+COUNTIF($K12:$V12,"Partially Met")+COUNTIF($K12:$V12,"Missing")+COUNTIF($K12:$V12,"Not Applicable"))/12,0))</f>
        <v/>
      </c>
      <c r="AG12" s="24">
        <f>IF($A12="","",IF(COUNTA($K12:$V12)=0,"Not Started",IF($AE12=0,"Review Setup Needed",IF($AD12&gt;0,IF(AND($I12&lt;&gt;"",$I12&lt;Dashboard!$B$3),"Overdue","In Review"),IF(OR($AB12&gt;0,$AC12&gt;0),"Changes Required","Ready to Approve")))))</f>
        <v/>
      </c>
      <c r="AH12" s="24">
        <f>IF($A12="","",IF(COUNTIF($A$2:$A$201,$A12)&gt;1,"Duplicate Review ID",IF(OR($B12="",$C12="",$D12="",$E12="",$F12="",$G12="",$I12=""),"Complete Required Fields",IF($AG12="Overdue","Review Overdue",IF(AND($Y12&lt;&gt;"",$Y12&lt;Dashboard!$B$3,$AG12&lt;&gt;"Ready to Approve"),"Action Overdue",IF(AND($I12&lt;&gt;"",$I12&gt;=Dashboard!$B$3,$I12&lt;=Dashboard!$B$3+7,$AG12&lt;&gt;"Ready to Approve"),"Due Within 7 Days",IF(AND($AG12="Changes Required",OR($X12="",$Y12="")),"Assign Action Owner and Date",IF($AG12="Ready to Approve","Ready",""))))))))</f>
        <v/>
      </c>
    </row>
    <row r="13" ht="22" customHeight="1">
      <c r="A13" s="21" t="n"/>
      <c r="B13" s="21" t="n"/>
      <c r="C13" s="21" t="n"/>
      <c r="D13" s="21" t="n"/>
      <c r="E13" s="21" t="n"/>
      <c r="F13" s="21" t="n"/>
      <c r="G13" s="21" t="n"/>
      <c r="H13" s="31" t="n"/>
      <c r="I13" s="31" t="n"/>
      <c r="J13" s="3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3" t="n"/>
      <c r="X13" s="21" t="n"/>
      <c r="Y13" s="31" t="n"/>
      <c r="Z13" s="23" t="n"/>
      <c r="AA13" s="24">
        <f>IF($A13="","",COUNTIF($K13:$V13,"Met"))</f>
        <v/>
      </c>
      <c r="AB13" s="24">
        <f>IF($A13="","",COUNTIF($K13:$V13,"Partially Met"))</f>
        <v/>
      </c>
      <c r="AC13" s="24">
        <f>IF($A13="","",COUNTIF($K13:$V13,"Missing"))</f>
        <v/>
      </c>
      <c r="AD13" s="24">
        <f>IF($A13="","",COUNTIF($K13:$V13,"Not Reviewed")+COUNTBLANK($K13:$V13))</f>
        <v/>
      </c>
      <c r="AE13" s="24">
        <f>IF($A13="","",12-COUNTIF($K13:$V13,"Not Applicable"))</f>
        <v/>
      </c>
      <c r="AF13" s="25">
        <f>IF($A13="","",IFERROR((COUNTIF($K13:$V13,"Met")+COUNTIF($K13:$V13,"Partially Met")+COUNTIF($K13:$V13,"Missing")+COUNTIF($K13:$V13,"Not Applicable"))/12,0))</f>
        <v/>
      </c>
      <c r="AG13" s="24">
        <f>IF($A13="","",IF(COUNTA($K13:$V13)=0,"Not Started",IF($AE13=0,"Review Setup Needed",IF($AD13&gt;0,IF(AND($I13&lt;&gt;"",$I13&lt;Dashboard!$B$3),"Overdue","In Review"),IF(OR($AB13&gt;0,$AC13&gt;0),"Changes Required","Ready to Approve")))))</f>
        <v/>
      </c>
      <c r="AH13" s="24">
        <f>IF($A13="","",IF(COUNTIF($A$2:$A$201,$A13)&gt;1,"Duplicate Review ID",IF(OR($B13="",$C13="",$D13="",$E13="",$F13="",$G13="",$I13=""),"Complete Required Fields",IF($AG13="Overdue","Review Overdue",IF(AND($Y13&lt;&gt;"",$Y13&lt;Dashboard!$B$3,$AG13&lt;&gt;"Ready to Approve"),"Action Overdue",IF(AND($I13&lt;&gt;"",$I13&gt;=Dashboard!$B$3,$I13&lt;=Dashboard!$B$3+7,$AG13&lt;&gt;"Ready to Approve"),"Due Within 7 Days",IF(AND($AG13="Changes Required",OR($X13="",$Y13="")),"Assign Action Owner and Date",IF($AG13="Ready to Approve","Ready",""))))))))</f>
        <v/>
      </c>
    </row>
    <row r="14" ht="22" customHeight="1">
      <c r="A14" s="21" t="n"/>
      <c r="B14" s="21" t="n"/>
      <c r="C14" s="21" t="n"/>
      <c r="D14" s="21" t="n"/>
      <c r="E14" s="21" t="n"/>
      <c r="F14" s="21" t="n"/>
      <c r="G14" s="21" t="n"/>
      <c r="H14" s="31" t="n"/>
      <c r="I14" s="31" t="n"/>
      <c r="J14" s="3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3" t="n"/>
      <c r="X14" s="21" t="n"/>
      <c r="Y14" s="31" t="n"/>
      <c r="Z14" s="23" t="n"/>
      <c r="AA14" s="24">
        <f>IF($A14="","",COUNTIF($K14:$V14,"Met"))</f>
        <v/>
      </c>
      <c r="AB14" s="24">
        <f>IF($A14="","",COUNTIF($K14:$V14,"Partially Met"))</f>
        <v/>
      </c>
      <c r="AC14" s="24">
        <f>IF($A14="","",COUNTIF($K14:$V14,"Missing"))</f>
        <v/>
      </c>
      <c r="AD14" s="24">
        <f>IF($A14="","",COUNTIF($K14:$V14,"Not Reviewed")+COUNTBLANK($K14:$V14))</f>
        <v/>
      </c>
      <c r="AE14" s="24">
        <f>IF($A14="","",12-COUNTIF($K14:$V14,"Not Applicable"))</f>
        <v/>
      </c>
      <c r="AF14" s="25">
        <f>IF($A14="","",IFERROR((COUNTIF($K14:$V14,"Met")+COUNTIF($K14:$V14,"Partially Met")+COUNTIF($K14:$V14,"Missing")+COUNTIF($K14:$V14,"Not Applicable"))/12,0))</f>
        <v/>
      </c>
      <c r="AG14" s="24">
        <f>IF($A14="","",IF(COUNTA($K14:$V14)=0,"Not Started",IF($AE14=0,"Review Setup Needed",IF($AD14&gt;0,IF(AND($I14&lt;&gt;"",$I14&lt;Dashboard!$B$3),"Overdue","In Review"),IF(OR($AB14&gt;0,$AC14&gt;0),"Changes Required","Ready to Approve")))))</f>
        <v/>
      </c>
      <c r="AH14" s="24">
        <f>IF($A14="","",IF(COUNTIF($A$2:$A$201,$A14)&gt;1,"Duplicate Review ID",IF(OR($B14="",$C14="",$D14="",$E14="",$F14="",$G14="",$I14=""),"Complete Required Fields",IF($AG14="Overdue","Review Overdue",IF(AND($Y14&lt;&gt;"",$Y14&lt;Dashboard!$B$3,$AG14&lt;&gt;"Ready to Approve"),"Action Overdue",IF(AND($I14&lt;&gt;"",$I14&gt;=Dashboard!$B$3,$I14&lt;=Dashboard!$B$3+7,$AG14&lt;&gt;"Ready to Approve"),"Due Within 7 Days",IF(AND($AG14="Changes Required",OR($X14="",$Y14="")),"Assign Action Owner and Date",IF($AG14="Ready to Approve","Ready",""))))))))</f>
        <v/>
      </c>
    </row>
    <row r="15" ht="22" customHeight="1">
      <c r="A15" s="21" t="n"/>
      <c r="B15" s="21" t="n"/>
      <c r="C15" s="21" t="n"/>
      <c r="D15" s="21" t="n"/>
      <c r="E15" s="21" t="n"/>
      <c r="F15" s="21" t="n"/>
      <c r="G15" s="21" t="n"/>
      <c r="H15" s="31" t="n"/>
      <c r="I15" s="31" t="n"/>
      <c r="J15" s="3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3" t="n"/>
      <c r="X15" s="21" t="n"/>
      <c r="Y15" s="31" t="n"/>
      <c r="Z15" s="23" t="n"/>
      <c r="AA15" s="24">
        <f>IF($A15="","",COUNTIF($K15:$V15,"Met"))</f>
        <v/>
      </c>
      <c r="AB15" s="24">
        <f>IF($A15="","",COUNTIF($K15:$V15,"Partially Met"))</f>
        <v/>
      </c>
      <c r="AC15" s="24">
        <f>IF($A15="","",COUNTIF($K15:$V15,"Missing"))</f>
        <v/>
      </c>
      <c r="AD15" s="24">
        <f>IF($A15="","",COUNTIF($K15:$V15,"Not Reviewed")+COUNTBLANK($K15:$V15))</f>
        <v/>
      </c>
      <c r="AE15" s="24">
        <f>IF($A15="","",12-COUNTIF($K15:$V15,"Not Applicable"))</f>
        <v/>
      </c>
      <c r="AF15" s="25">
        <f>IF($A15="","",IFERROR((COUNTIF($K15:$V15,"Met")+COUNTIF($K15:$V15,"Partially Met")+COUNTIF($K15:$V15,"Missing")+COUNTIF($K15:$V15,"Not Applicable"))/12,0))</f>
        <v/>
      </c>
      <c r="AG15" s="24">
        <f>IF($A15="","",IF(COUNTA($K15:$V15)=0,"Not Started",IF($AE15=0,"Review Setup Needed",IF($AD15&gt;0,IF(AND($I15&lt;&gt;"",$I15&lt;Dashboard!$B$3),"Overdue","In Review"),IF(OR($AB15&gt;0,$AC15&gt;0),"Changes Required","Ready to Approve")))))</f>
        <v/>
      </c>
      <c r="AH15" s="24">
        <f>IF($A15="","",IF(COUNTIF($A$2:$A$201,$A15)&gt;1,"Duplicate Review ID",IF(OR($B15="",$C15="",$D15="",$E15="",$F15="",$G15="",$I15=""),"Complete Required Fields",IF($AG15="Overdue","Review Overdue",IF(AND($Y15&lt;&gt;"",$Y15&lt;Dashboard!$B$3,$AG15&lt;&gt;"Ready to Approve"),"Action Overdue",IF(AND($I15&lt;&gt;"",$I15&gt;=Dashboard!$B$3,$I15&lt;=Dashboard!$B$3+7,$AG15&lt;&gt;"Ready to Approve"),"Due Within 7 Days",IF(AND($AG15="Changes Required",OR($X15="",$Y15="")),"Assign Action Owner and Date",IF($AG15="Ready to Approve","Ready",""))))))))</f>
        <v/>
      </c>
    </row>
    <row r="16" ht="22" customHeight="1">
      <c r="A16" s="21" t="n"/>
      <c r="B16" s="21" t="n"/>
      <c r="C16" s="21" t="n"/>
      <c r="D16" s="21" t="n"/>
      <c r="E16" s="21" t="n"/>
      <c r="F16" s="21" t="n"/>
      <c r="G16" s="21" t="n"/>
      <c r="H16" s="31" t="n"/>
      <c r="I16" s="31" t="n"/>
      <c r="J16" s="3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21" t="n"/>
      <c r="V16" s="21" t="n"/>
      <c r="W16" s="23" t="n"/>
      <c r="X16" s="21" t="n"/>
      <c r="Y16" s="31" t="n"/>
      <c r="Z16" s="23" t="n"/>
      <c r="AA16" s="24">
        <f>IF($A16="","",COUNTIF($K16:$V16,"Met"))</f>
        <v/>
      </c>
      <c r="AB16" s="24">
        <f>IF($A16="","",COUNTIF($K16:$V16,"Partially Met"))</f>
        <v/>
      </c>
      <c r="AC16" s="24">
        <f>IF($A16="","",COUNTIF($K16:$V16,"Missing"))</f>
        <v/>
      </c>
      <c r="AD16" s="24">
        <f>IF($A16="","",COUNTIF($K16:$V16,"Not Reviewed")+COUNTBLANK($K16:$V16))</f>
        <v/>
      </c>
      <c r="AE16" s="24">
        <f>IF($A16="","",12-COUNTIF($K16:$V16,"Not Applicable"))</f>
        <v/>
      </c>
      <c r="AF16" s="25">
        <f>IF($A16="","",IFERROR((COUNTIF($K16:$V16,"Met")+COUNTIF($K16:$V16,"Partially Met")+COUNTIF($K16:$V16,"Missing")+COUNTIF($K16:$V16,"Not Applicable"))/12,0))</f>
        <v/>
      </c>
      <c r="AG16" s="24">
        <f>IF($A16="","",IF(COUNTA($K16:$V16)=0,"Not Started",IF($AE16=0,"Review Setup Needed",IF($AD16&gt;0,IF(AND($I16&lt;&gt;"",$I16&lt;Dashboard!$B$3),"Overdue","In Review"),IF(OR($AB16&gt;0,$AC16&gt;0),"Changes Required","Ready to Approve")))))</f>
        <v/>
      </c>
      <c r="AH16" s="24">
        <f>IF($A16="","",IF(COUNTIF($A$2:$A$201,$A16)&gt;1,"Duplicate Review ID",IF(OR($B16="",$C16="",$D16="",$E16="",$F16="",$G16="",$I16=""),"Complete Required Fields",IF($AG16="Overdue","Review Overdue",IF(AND($Y16&lt;&gt;"",$Y16&lt;Dashboard!$B$3,$AG16&lt;&gt;"Ready to Approve"),"Action Overdue",IF(AND($I16&lt;&gt;"",$I16&gt;=Dashboard!$B$3,$I16&lt;=Dashboard!$B$3+7,$AG16&lt;&gt;"Ready to Approve"),"Due Within 7 Days",IF(AND($AG16="Changes Required",OR($X16="",$Y16="")),"Assign Action Owner and Date",IF($AG16="Ready to Approve","Ready",""))))))))</f>
        <v/>
      </c>
    </row>
    <row r="17" ht="22" customHeight="1">
      <c r="A17" s="21" t="n"/>
      <c r="B17" s="21" t="n"/>
      <c r="C17" s="21" t="n"/>
      <c r="D17" s="21" t="n"/>
      <c r="E17" s="21" t="n"/>
      <c r="F17" s="21" t="n"/>
      <c r="G17" s="21" t="n"/>
      <c r="H17" s="31" t="n"/>
      <c r="I17" s="31" t="n"/>
      <c r="J17" s="3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3" t="n"/>
      <c r="X17" s="21" t="n"/>
      <c r="Y17" s="31" t="n"/>
      <c r="Z17" s="23" t="n"/>
      <c r="AA17" s="24">
        <f>IF($A17="","",COUNTIF($K17:$V17,"Met"))</f>
        <v/>
      </c>
      <c r="AB17" s="24">
        <f>IF($A17="","",COUNTIF($K17:$V17,"Partially Met"))</f>
        <v/>
      </c>
      <c r="AC17" s="24">
        <f>IF($A17="","",COUNTIF($K17:$V17,"Missing"))</f>
        <v/>
      </c>
      <c r="AD17" s="24">
        <f>IF($A17="","",COUNTIF($K17:$V17,"Not Reviewed")+COUNTBLANK($K17:$V17))</f>
        <v/>
      </c>
      <c r="AE17" s="24">
        <f>IF($A17="","",12-COUNTIF($K17:$V17,"Not Applicable"))</f>
        <v/>
      </c>
      <c r="AF17" s="25">
        <f>IF($A17="","",IFERROR((COUNTIF($K17:$V17,"Met")+COUNTIF($K17:$V17,"Partially Met")+COUNTIF($K17:$V17,"Missing")+COUNTIF($K17:$V17,"Not Applicable"))/12,0))</f>
        <v/>
      </c>
      <c r="AG17" s="24">
        <f>IF($A17="","",IF(COUNTA($K17:$V17)=0,"Not Started",IF($AE17=0,"Review Setup Needed",IF($AD17&gt;0,IF(AND($I17&lt;&gt;"",$I17&lt;Dashboard!$B$3),"Overdue","In Review"),IF(OR($AB17&gt;0,$AC17&gt;0),"Changes Required","Ready to Approve")))))</f>
        <v/>
      </c>
      <c r="AH17" s="24">
        <f>IF($A17="","",IF(COUNTIF($A$2:$A$201,$A17)&gt;1,"Duplicate Review ID",IF(OR($B17="",$C17="",$D17="",$E17="",$F17="",$G17="",$I17=""),"Complete Required Fields",IF($AG17="Overdue","Review Overdue",IF(AND($Y17&lt;&gt;"",$Y17&lt;Dashboard!$B$3,$AG17&lt;&gt;"Ready to Approve"),"Action Overdue",IF(AND($I17&lt;&gt;"",$I17&gt;=Dashboard!$B$3,$I17&lt;=Dashboard!$B$3+7,$AG17&lt;&gt;"Ready to Approve"),"Due Within 7 Days",IF(AND($AG17="Changes Required",OR($X17="",$Y17="")),"Assign Action Owner and Date",IF($AG17="Ready to Approve","Ready",""))))))))</f>
        <v/>
      </c>
    </row>
    <row r="18" ht="22" customHeight="1">
      <c r="A18" s="21" t="n"/>
      <c r="B18" s="21" t="n"/>
      <c r="C18" s="21" t="n"/>
      <c r="D18" s="21" t="n"/>
      <c r="E18" s="21" t="n"/>
      <c r="F18" s="21" t="n"/>
      <c r="G18" s="21" t="n"/>
      <c r="H18" s="31" t="n"/>
      <c r="I18" s="31" t="n"/>
      <c r="J18" s="3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3" t="n"/>
      <c r="X18" s="21" t="n"/>
      <c r="Y18" s="31" t="n"/>
      <c r="Z18" s="23" t="n"/>
      <c r="AA18" s="24">
        <f>IF($A18="","",COUNTIF($K18:$V18,"Met"))</f>
        <v/>
      </c>
      <c r="AB18" s="24">
        <f>IF($A18="","",COUNTIF($K18:$V18,"Partially Met"))</f>
        <v/>
      </c>
      <c r="AC18" s="24">
        <f>IF($A18="","",COUNTIF($K18:$V18,"Missing"))</f>
        <v/>
      </c>
      <c r="AD18" s="24">
        <f>IF($A18="","",COUNTIF($K18:$V18,"Not Reviewed")+COUNTBLANK($K18:$V18))</f>
        <v/>
      </c>
      <c r="AE18" s="24">
        <f>IF($A18="","",12-COUNTIF($K18:$V18,"Not Applicable"))</f>
        <v/>
      </c>
      <c r="AF18" s="25">
        <f>IF($A18="","",IFERROR((COUNTIF($K18:$V18,"Met")+COUNTIF($K18:$V18,"Partially Met")+COUNTIF($K18:$V18,"Missing")+COUNTIF($K18:$V18,"Not Applicable"))/12,0))</f>
        <v/>
      </c>
      <c r="AG18" s="24">
        <f>IF($A18="","",IF(COUNTA($K18:$V18)=0,"Not Started",IF($AE18=0,"Review Setup Needed",IF($AD18&gt;0,IF(AND($I18&lt;&gt;"",$I18&lt;Dashboard!$B$3),"Overdue","In Review"),IF(OR($AB18&gt;0,$AC18&gt;0),"Changes Required","Ready to Approve")))))</f>
        <v/>
      </c>
      <c r="AH18" s="24">
        <f>IF($A18="","",IF(COUNTIF($A$2:$A$201,$A18)&gt;1,"Duplicate Review ID",IF(OR($B18="",$C18="",$D18="",$E18="",$F18="",$G18="",$I18=""),"Complete Required Fields",IF($AG18="Overdue","Review Overdue",IF(AND($Y18&lt;&gt;"",$Y18&lt;Dashboard!$B$3,$AG18&lt;&gt;"Ready to Approve"),"Action Overdue",IF(AND($I18&lt;&gt;"",$I18&gt;=Dashboard!$B$3,$I18&lt;=Dashboard!$B$3+7,$AG18&lt;&gt;"Ready to Approve"),"Due Within 7 Days",IF(AND($AG18="Changes Required",OR($X18="",$Y18="")),"Assign Action Owner and Date",IF($AG18="Ready to Approve","Ready",""))))))))</f>
        <v/>
      </c>
    </row>
    <row r="19" ht="22" customHeight="1">
      <c r="A19" s="21" t="n"/>
      <c r="B19" s="21" t="n"/>
      <c r="C19" s="21" t="n"/>
      <c r="D19" s="21" t="n"/>
      <c r="E19" s="21" t="n"/>
      <c r="F19" s="21" t="n"/>
      <c r="G19" s="21" t="n"/>
      <c r="H19" s="31" t="n"/>
      <c r="I19" s="31" t="n"/>
      <c r="J19" s="3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3" t="n"/>
      <c r="X19" s="21" t="n"/>
      <c r="Y19" s="31" t="n"/>
      <c r="Z19" s="23" t="n"/>
      <c r="AA19" s="24">
        <f>IF($A19="","",COUNTIF($K19:$V19,"Met"))</f>
        <v/>
      </c>
      <c r="AB19" s="24">
        <f>IF($A19="","",COUNTIF($K19:$V19,"Partially Met"))</f>
        <v/>
      </c>
      <c r="AC19" s="24">
        <f>IF($A19="","",COUNTIF($K19:$V19,"Missing"))</f>
        <v/>
      </c>
      <c r="AD19" s="24">
        <f>IF($A19="","",COUNTIF($K19:$V19,"Not Reviewed")+COUNTBLANK($K19:$V19))</f>
        <v/>
      </c>
      <c r="AE19" s="24">
        <f>IF($A19="","",12-COUNTIF($K19:$V19,"Not Applicable"))</f>
        <v/>
      </c>
      <c r="AF19" s="25">
        <f>IF($A19="","",IFERROR((COUNTIF($K19:$V19,"Met")+COUNTIF($K19:$V19,"Partially Met")+COUNTIF($K19:$V19,"Missing")+COUNTIF($K19:$V19,"Not Applicable"))/12,0))</f>
        <v/>
      </c>
      <c r="AG19" s="24">
        <f>IF($A19="","",IF(COUNTA($K19:$V19)=0,"Not Started",IF($AE19=0,"Review Setup Needed",IF($AD19&gt;0,IF(AND($I19&lt;&gt;"",$I19&lt;Dashboard!$B$3),"Overdue","In Review"),IF(OR($AB19&gt;0,$AC19&gt;0),"Changes Required","Ready to Approve")))))</f>
        <v/>
      </c>
      <c r="AH19" s="24">
        <f>IF($A19="","",IF(COUNTIF($A$2:$A$201,$A19)&gt;1,"Duplicate Review ID",IF(OR($B19="",$C19="",$D19="",$E19="",$F19="",$G19="",$I19=""),"Complete Required Fields",IF($AG19="Overdue","Review Overdue",IF(AND($Y19&lt;&gt;"",$Y19&lt;Dashboard!$B$3,$AG19&lt;&gt;"Ready to Approve"),"Action Overdue",IF(AND($I19&lt;&gt;"",$I19&gt;=Dashboard!$B$3,$I19&lt;=Dashboard!$B$3+7,$AG19&lt;&gt;"Ready to Approve"),"Due Within 7 Days",IF(AND($AG19="Changes Required",OR($X19="",$Y19="")),"Assign Action Owner and Date",IF($AG19="Ready to Approve","Ready",""))))))))</f>
        <v/>
      </c>
    </row>
    <row r="20" ht="22" customHeight="1">
      <c r="A20" s="21" t="n"/>
      <c r="B20" s="21" t="n"/>
      <c r="C20" s="21" t="n"/>
      <c r="D20" s="21" t="n"/>
      <c r="E20" s="21" t="n"/>
      <c r="F20" s="21" t="n"/>
      <c r="G20" s="21" t="n"/>
      <c r="H20" s="31" t="n"/>
      <c r="I20" s="31" t="n"/>
      <c r="J20" s="3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3" t="n"/>
      <c r="X20" s="21" t="n"/>
      <c r="Y20" s="31" t="n"/>
      <c r="Z20" s="23" t="n"/>
      <c r="AA20" s="24">
        <f>IF($A20="","",COUNTIF($K20:$V20,"Met"))</f>
        <v/>
      </c>
      <c r="AB20" s="24">
        <f>IF($A20="","",COUNTIF($K20:$V20,"Partially Met"))</f>
        <v/>
      </c>
      <c r="AC20" s="24">
        <f>IF($A20="","",COUNTIF($K20:$V20,"Missing"))</f>
        <v/>
      </c>
      <c r="AD20" s="24">
        <f>IF($A20="","",COUNTIF($K20:$V20,"Not Reviewed")+COUNTBLANK($K20:$V20))</f>
        <v/>
      </c>
      <c r="AE20" s="24">
        <f>IF($A20="","",12-COUNTIF($K20:$V20,"Not Applicable"))</f>
        <v/>
      </c>
      <c r="AF20" s="25">
        <f>IF($A20="","",IFERROR((COUNTIF($K20:$V20,"Met")+COUNTIF($K20:$V20,"Partially Met")+COUNTIF($K20:$V20,"Missing")+COUNTIF($K20:$V20,"Not Applicable"))/12,0))</f>
        <v/>
      </c>
      <c r="AG20" s="24">
        <f>IF($A20="","",IF(COUNTA($K20:$V20)=0,"Not Started",IF($AE20=0,"Review Setup Needed",IF($AD20&gt;0,IF(AND($I20&lt;&gt;"",$I20&lt;Dashboard!$B$3),"Overdue","In Review"),IF(OR($AB20&gt;0,$AC20&gt;0),"Changes Required","Ready to Approve")))))</f>
        <v/>
      </c>
      <c r="AH20" s="24">
        <f>IF($A20="","",IF(COUNTIF($A$2:$A$201,$A20)&gt;1,"Duplicate Review ID",IF(OR($B20="",$C20="",$D20="",$E20="",$F20="",$G20="",$I20=""),"Complete Required Fields",IF($AG20="Overdue","Review Overdue",IF(AND($Y20&lt;&gt;"",$Y20&lt;Dashboard!$B$3,$AG20&lt;&gt;"Ready to Approve"),"Action Overdue",IF(AND($I20&lt;&gt;"",$I20&gt;=Dashboard!$B$3,$I20&lt;=Dashboard!$B$3+7,$AG20&lt;&gt;"Ready to Approve"),"Due Within 7 Days",IF(AND($AG20="Changes Required",OR($X20="",$Y20="")),"Assign Action Owner and Date",IF($AG20="Ready to Approve","Ready",""))))))))</f>
        <v/>
      </c>
    </row>
    <row r="21" ht="22" customHeight="1">
      <c r="A21" s="21" t="n"/>
      <c r="B21" s="21" t="n"/>
      <c r="C21" s="21" t="n"/>
      <c r="D21" s="21" t="n"/>
      <c r="E21" s="21" t="n"/>
      <c r="F21" s="21" t="n"/>
      <c r="G21" s="21" t="n"/>
      <c r="H21" s="31" t="n"/>
      <c r="I21" s="31" t="n"/>
      <c r="J21" s="3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3" t="n"/>
      <c r="X21" s="21" t="n"/>
      <c r="Y21" s="31" t="n"/>
      <c r="Z21" s="23" t="n"/>
      <c r="AA21" s="24">
        <f>IF($A21="","",COUNTIF($K21:$V21,"Met"))</f>
        <v/>
      </c>
      <c r="AB21" s="24">
        <f>IF($A21="","",COUNTIF($K21:$V21,"Partially Met"))</f>
        <v/>
      </c>
      <c r="AC21" s="24">
        <f>IF($A21="","",COUNTIF($K21:$V21,"Missing"))</f>
        <v/>
      </c>
      <c r="AD21" s="24">
        <f>IF($A21="","",COUNTIF($K21:$V21,"Not Reviewed")+COUNTBLANK($K21:$V21))</f>
        <v/>
      </c>
      <c r="AE21" s="24">
        <f>IF($A21="","",12-COUNTIF($K21:$V21,"Not Applicable"))</f>
        <v/>
      </c>
      <c r="AF21" s="25">
        <f>IF($A21="","",IFERROR((COUNTIF($K21:$V21,"Met")+COUNTIF($K21:$V21,"Partially Met")+COUNTIF($K21:$V21,"Missing")+COUNTIF($K21:$V21,"Not Applicable"))/12,0))</f>
        <v/>
      </c>
      <c r="AG21" s="24">
        <f>IF($A21="","",IF(COUNTA($K21:$V21)=0,"Not Started",IF($AE21=0,"Review Setup Needed",IF($AD21&gt;0,IF(AND($I21&lt;&gt;"",$I21&lt;Dashboard!$B$3),"Overdue","In Review"),IF(OR($AB21&gt;0,$AC21&gt;0),"Changes Required","Ready to Approve")))))</f>
        <v/>
      </c>
      <c r="AH21" s="24">
        <f>IF($A21="","",IF(COUNTIF($A$2:$A$201,$A21)&gt;1,"Duplicate Review ID",IF(OR($B21="",$C21="",$D21="",$E21="",$F21="",$G21="",$I21=""),"Complete Required Fields",IF($AG21="Overdue","Review Overdue",IF(AND($Y21&lt;&gt;"",$Y21&lt;Dashboard!$B$3,$AG21&lt;&gt;"Ready to Approve"),"Action Overdue",IF(AND($I21&lt;&gt;"",$I21&gt;=Dashboard!$B$3,$I21&lt;=Dashboard!$B$3+7,$AG21&lt;&gt;"Ready to Approve"),"Due Within 7 Days",IF(AND($AG21="Changes Required",OR($X21="",$Y21="")),"Assign Action Owner and Date",IF($AG21="Ready to Approve","Ready",""))))))))</f>
        <v/>
      </c>
    </row>
    <row r="22" ht="22" customHeight="1">
      <c r="A22" s="21" t="n"/>
      <c r="B22" s="21" t="n"/>
      <c r="C22" s="21" t="n"/>
      <c r="D22" s="21" t="n"/>
      <c r="E22" s="21" t="n"/>
      <c r="F22" s="21" t="n"/>
      <c r="G22" s="21" t="n"/>
      <c r="H22" s="31" t="n"/>
      <c r="I22" s="31" t="n"/>
      <c r="J22" s="3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3" t="n"/>
      <c r="X22" s="21" t="n"/>
      <c r="Y22" s="31" t="n"/>
      <c r="Z22" s="23" t="n"/>
      <c r="AA22" s="24">
        <f>IF($A22="","",COUNTIF($K22:$V22,"Met"))</f>
        <v/>
      </c>
      <c r="AB22" s="24">
        <f>IF($A22="","",COUNTIF($K22:$V22,"Partially Met"))</f>
        <v/>
      </c>
      <c r="AC22" s="24">
        <f>IF($A22="","",COUNTIF($K22:$V22,"Missing"))</f>
        <v/>
      </c>
      <c r="AD22" s="24">
        <f>IF($A22="","",COUNTIF($K22:$V22,"Not Reviewed")+COUNTBLANK($K22:$V22))</f>
        <v/>
      </c>
      <c r="AE22" s="24">
        <f>IF($A22="","",12-COUNTIF($K22:$V22,"Not Applicable"))</f>
        <v/>
      </c>
      <c r="AF22" s="25">
        <f>IF($A22="","",IFERROR((COUNTIF($K22:$V22,"Met")+COUNTIF($K22:$V22,"Partially Met")+COUNTIF($K22:$V22,"Missing")+COUNTIF($K22:$V22,"Not Applicable"))/12,0))</f>
        <v/>
      </c>
      <c r="AG22" s="24">
        <f>IF($A22="","",IF(COUNTA($K22:$V22)=0,"Not Started",IF($AE22=0,"Review Setup Needed",IF($AD22&gt;0,IF(AND($I22&lt;&gt;"",$I22&lt;Dashboard!$B$3),"Overdue","In Review"),IF(OR($AB22&gt;0,$AC22&gt;0),"Changes Required","Ready to Approve")))))</f>
        <v/>
      </c>
      <c r="AH22" s="24">
        <f>IF($A22="","",IF(COUNTIF($A$2:$A$201,$A22)&gt;1,"Duplicate Review ID",IF(OR($B22="",$C22="",$D22="",$E22="",$F22="",$G22="",$I22=""),"Complete Required Fields",IF($AG22="Overdue","Review Overdue",IF(AND($Y22&lt;&gt;"",$Y22&lt;Dashboard!$B$3,$AG22&lt;&gt;"Ready to Approve"),"Action Overdue",IF(AND($I22&lt;&gt;"",$I22&gt;=Dashboard!$B$3,$I22&lt;=Dashboard!$B$3+7,$AG22&lt;&gt;"Ready to Approve"),"Due Within 7 Days",IF(AND($AG22="Changes Required",OR($X22="",$Y22="")),"Assign Action Owner and Date",IF($AG22="Ready to Approve","Ready",""))))))))</f>
        <v/>
      </c>
    </row>
    <row r="23" ht="22" customHeight="1">
      <c r="A23" s="21" t="n"/>
      <c r="B23" s="21" t="n"/>
      <c r="C23" s="21" t="n"/>
      <c r="D23" s="21" t="n"/>
      <c r="E23" s="21" t="n"/>
      <c r="F23" s="21" t="n"/>
      <c r="G23" s="21" t="n"/>
      <c r="H23" s="31" t="n"/>
      <c r="I23" s="31" t="n"/>
      <c r="J23" s="3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1" t="n"/>
      <c r="T23" s="21" t="n"/>
      <c r="U23" s="21" t="n"/>
      <c r="V23" s="21" t="n"/>
      <c r="W23" s="23" t="n"/>
      <c r="X23" s="21" t="n"/>
      <c r="Y23" s="31" t="n"/>
      <c r="Z23" s="23" t="n"/>
      <c r="AA23" s="24">
        <f>IF($A23="","",COUNTIF($K23:$V23,"Met"))</f>
        <v/>
      </c>
      <c r="AB23" s="24">
        <f>IF($A23="","",COUNTIF($K23:$V23,"Partially Met"))</f>
        <v/>
      </c>
      <c r="AC23" s="24">
        <f>IF($A23="","",COUNTIF($K23:$V23,"Missing"))</f>
        <v/>
      </c>
      <c r="AD23" s="24">
        <f>IF($A23="","",COUNTIF($K23:$V23,"Not Reviewed")+COUNTBLANK($K23:$V23))</f>
        <v/>
      </c>
      <c r="AE23" s="24">
        <f>IF($A23="","",12-COUNTIF($K23:$V23,"Not Applicable"))</f>
        <v/>
      </c>
      <c r="AF23" s="25">
        <f>IF($A23="","",IFERROR((COUNTIF($K23:$V23,"Met")+COUNTIF($K23:$V23,"Partially Met")+COUNTIF($K23:$V23,"Missing")+COUNTIF($K23:$V23,"Not Applicable"))/12,0))</f>
        <v/>
      </c>
      <c r="AG23" s="24">
        <f>IF($A23="","",IF(COUNTA($K23:$V23)=0,"Not Started",IF($AE23=0,"Review Setup Needed",IF($AD23&gt;0,IF(AND($I23&lt;&gt;"",$I23&lt;Dashboard!$B$3),"Overdue","In Review"),IF(OR($AB23&gt;0,$AC23&gt;0),"Changes Required","Ready to Approve")))))</f>
        <v/>
      </c>
      <c r="AH23" s="24">
        <f>IF($A23="","",IF(COUNTIF($A$2:$A$201,$A23)&gt;1,"Duplicate Review ID",IF(OR($B23="",$C23="",$D23="",$E23="",$F23="",$G23="",$I23=""),"Complete Required Fields",IF($AG23="Overdue","Review Overdue",IF(AND($Y23&lt;&gt;"",$Y23&lt;Dashboard!$B$3,$AG23&lt;&gt;"Ready to Approve"),"Action Overdue",IF(AND($I23&lt;&gt;"",$I23&gt;=Dashboard!$B$3,$I23&lt;=Dashboard!$B$3+7,$AG23&lt;&gt;"Ready to Approve"),"Due Within 7 Days",IF(AND($AG23="Changes Required",OR($X23="",$Y23="")),"Assign Action Owner and Date",IF($AG23="Ready to Approve","Ready",""))))))))</f>
        <v/>
      </c>
    </row>
    <row r="24" ht="22" customHeight="1">
      <c r="A24" s="21" t="n"/>
      <c r="B24" s="21" t="n"/>
      <c r="C24" s="21" t="n"/>
      <c r="D24" s="21" t="n"/>
      <c r="E24" s="21" t="n"/>
      <c r="F24" s="21" t="n"/>
      <c r="G24" s="21" t="n"/>
      <c r="H24" s="31" t="n"/>
      <c r="I24" s="31" t="n"/>
      <c r="J24" s="3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3" t="n"/>
      <c r="X24" s="21" t="n"/>
      <c r="Y24" s="31" t="n"/>
      <c r="Z24" s="23" t="n"/>
      <c r="AA24" s="24">
        <f>IF($A24="","",COUNTIF($K24:$V24,"Met"))</f>
        <v/>
      </c>
      <c r="AB24" s="24">
        <f>IF($A24="","",COUNTIF($K24:$V24,"Partially Met"))</f>
        <v/>
      </c>
      <c r="AC24" s="24">
        <f>IF($A24="","",COUNTIF($K24:$V24,"Missing"))</f>
        <v/>
      </c>
      <c r="AD24" s="24">
        <f>IF($A24="","",COUNTIF($K24:$V24,"Not Reviewed")+COUNTBLANK($K24:$V24))</f>
        <v/>
      </c>
      <c r="AE24" s="24">
        <f>IF($A24="","",12-COUNTIF($K24:$V24,"Not Applicable"))</f>
        <v/>
      </c>
      <c r="AF24" s="25">
        <f>IF($A24="","",IFERROR((COUNTIF($K24:$V24,"Met")+COUNTIF($K24:$V24,"Partially Met")+COUNTIF($K24:$V24,"Missing")+COUNTIF($K24:$V24,"Not Applicable"))/12,0))</f>
        <v/>
      </c>
      <c r="AG24" s="24">
        <f>IF($A24="","",IF(COUNTA($K24:$V24)=0,"Not Started",IF($AE24=0,"Review Setup Needed",IF($AD24&gt;0,IF(AND($I24&lt;&gt;"",$I24&lt;Dashboard!$B$3),"Overdue","In Review"),IF(OR($AB24&gt;0,$AC24&gt;0),"Changes Required","Ready to Approve")))))</f>
        <v/>
      </c>
      <c r="AH24" s="24">
        <f>IF($A24="","",IF(COUNTIF($A$2:$A$201,$A24)&gt;1,"Duplicate Review ID",IF(OR($B24="",$C24="",$D24="",$E24="",$F24="",$G24="",$I24=""),"Complete Required Fields",IF($AG24="Overdue","Review Overdue",IF(AND($Y24&lt;&gt;"",$Y24&lt;Dashboard!$B$3,$AG24&lt;&gt;"Ready to Approve"),"Action Overdue",IF(AND($I24&lt;&gt;"",$I24&gt;=Dashboard!$B$3,$I24&lt;=Dashboard!$B$3+7,$AG24&lt;&gt;"Ready to Approve"),"Due Within 7 Days",IF(AND($AG24="Changes Required",OR($X24="",$Y24="")),"Assign Action Owner and Date",IF($AG24="Ready to Approve","Ready",""))))))))</f>
        <v/>
      </c>
    </row>
    <row r="25" ht="22" customHeight="1">
      <c r="A25" s="21" t="n"/>
      <c r="B25" s="21" t="n"/>
      <c r="C25" s="21" t="n"/>
      <c r="D25" s="21" t="n"/>
      <c r="E25" s="21" t="n"/>
      <c r="F25" s="21" t="n"/>
      <c r="G25" s="21" t="n"/>
      <c r="H25" s="31" t="n"/>
      <c r="I25" s="31" t="n"/>
      <c r="J25" s="3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3" t="n"/>
      <c r="X25" s="21" t="n"/>
      <c r="Y25" s="31" t="n"/>
      <c r="Z25" s="23" t="n"/>
      <c r="AA25" s="24">
        <f>IF($A25="","",COUNTIF($K25:$V25,"Met"))</f>
        <v/>
      </c>
      <c r="AB25" s="24">
        <f>IF($A25="","",COUNTIF($K25:$V25,"Partially Met"))</f>
        <v/>
      </c>
      <c r="AC25" s="24">
        <f>IF($A25="","",COUNTIF($K25:$V25,"Missing"))</f>
        <v/>
      </c>
      <c r="AD25" s="24">
        <f>IF($A25="","",COUNTIF($K25:$V25,"Not Reviewed")+COUNTBLANK($K25:$V25))</f>
        <v/>
      </c>
      <c r="AE25" s="24">
        <f>IF($A25="","",12-COUNTIF($K25:$V25,"Not Applicable"))</f>
        <v/>
      </c>
      <c r="AF25" s="25">
        <f>IF($A25="","",IFERROR((COUNTIF($K25:$V25,"Met")+COUNTIF($K25:$V25,"Partially Met")+COUNTIF($K25:$V25,"Missing")+COUNTIF($K25:$V25,"Not Applicable"))/12,0))</f>
        <v/>
      </c>
      <c r="AG25" s="24">
        <f>IF($A25="","",IF(COUNTA($K25:$V25)=0,"Not Started",IF($AE25=0,"Review Setup Needed",IF($AD25&gt;0,IF(AND($I25&lt;&gt;"",$I25&lt;Dashboard!$B$3),"Overdue","In Review"),IF(OR($AB25&gt;0,$AC25&gt;0),"Changes Required","Ready to Approve")))))</f>
        <v/>
      </c>
      <c r="AH25" s="24">
        <f>IF($A25="","",IF(COUNTIF($A$2:$A$201,$A25)&gt;1,"Duplicate Review ID",IF(OR($B25="",$C25="",$D25="",$E25="",$F25="",$G25="",$I25=""),"Complete Required Fields",IF($AG25="Overdue","Review Overdue",IF(AND($Y25&lt;&gt;"",$Y25&lt;Dashboard!$B$3,$AG25&lt;&gt;"Ready to Approve"),"Action Overdue",IF(AND($I25&lt;&gt;"",$I25&gt;=Dashboard!$B$3,$I25&lt;=Dashboard!$B$3+7,$AG25&lt;&gt;"Ready to Approve"),"Due Within 7 Days",IF(AND($AG25="Changes Required",OR($X25="",$Y25="")),"Assign Action Owner and Date",IF($AG25="Ready to Approve","Ready",""))))))))</f>
        <v/>
      </c>
    </row>
    <row r="26" ht="22" customHeight="1">
      <c r="A26" s="21" t="n"/>
      <c r="B26" s="21" t="n"/>
      <c r="C26" s="21" t="n"/>
      <c r="D26" s="21" t="n"/>
      <c r="E26" s="21" t="n"/>
      <c r="F26" s="21" t="n"/>
      <c r="G26" s="21" t="n"/>
      <c r="H26" s="31" t="n"/>
      <c r="I26" s="31" t="n"/>
      <c r="J26" s="3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21" t="n"/>
      <c r="T26" s="21" t="n"/>
      <c r="U26" s="21" t="n"/>
      <c r="V26" s="21" t="n"/>
      <c r="W26" s="23" t="n"/>
      <c r="X26" s="21" t="n"/>
      <c r="Y26" s="31" t="n"/>
      <c r="Z26" s="23" t="n"/>
      <c r="AA26" s="24">
        <f>IF($A26="","",COUNTIF($K26:$V26,"Met"))</f>
        <v/>
      </c>
      <c r="AB26" s="24">
        <f>IF($A26="","",COUNTIF($K26:$V26,"Partially Met"))</f>
        <v/>
      </c>
      <c r="AC26" s="24">
        <f>IF($A26="","",COUNTIF($K26:$V26,"Missing"))</f>
        <v/>
      </c>
      <c r="AD26" s="24">
        <f>IF($A26="","",COUNTIF($K26:$V26,"Not Reviewed")+COUNTBLANK($K26:$V26))</f>
        <v/>
      </c>
      <c r="AE26" s="24">
        <f>IF($A26="","",12-COUNTIF($K26:$V26,"Not Applicable"))</f>
        <v/>
      </c>
      <c r="AF26" s="25">
        <f>IF($A26="","",IFERROR((COUNTIF($K26:$V26,"Met")+COUNTIF($K26:$V26,"Partially Met")+COUNTIF($K26:$V26,"Missing")+COUNTIF($K26:$V26,"Not Applicable"))/12,0))</f>
        <v/>
      </c>
      <c r="AG26" s="24">
        <f>IF($A26="","",IF(COUNTA($K26:$V26)=0,"Not Started",IF($AE26=0,"Review Setup Needed",IF($AD26&gt;0,IF(AND($I26&lt;&gt;"",$I26&lt;Dashboard!$B$3),"Overdue","In Review"),IF(OR($AB26&gt;0,$AC26&gt;0),"Changes Required","Ready to Approve")))))</f>
        <v/>
      </c>
      <c r="AH26" s="24">
        <f>IF($A26="","",IF(COUNTIF($A$2:$A$201,$A26)&gt;1,"Duplicate Review ID",IF(OR($B26="",$C26="",$D26="",$E26="",$F26="",$G26="",$I26=""),"Complete Required Fields",IF($AG26="Overdue","Review Overdue",IF(AND($Y26&lt;&gt;"",$Y26&lt;Dashboard!$B$3,$AG26&lt;&gt;"Ready to Approve"),"Action Overdue",IF(AND($I26&lt;&gt;"",$I26&gt;=Dashboard!$B$3,$I26&lt;=Dashboard!$B$3+7,$AG26&lt;&gt;"Ready to Approve"),"Due Within 7 Days",IF(AND($AG26="Changes Required",OR($X26="",$Y26="")),"Assign Action Owner and Date",IF($AG26="Ready to Approve","Ready",""))))))))</f>
        <v/>
      </c>
    </row>
    <row r="27" ht="22" customHeight="1">
      <c r="A27" s="21" t="n"/>
      <c r="B27" s="21" t="n"/>
      <c r="C27" s="21" t="n"/>
      <c r="D27" s="21" t="n"/>
      <c r="E27" s="21" t="n"/>
      <c r="F27" s="21" t="n"/>
      <c r="G27" s="21" t="n"/>
      <c r="H27" s="31" t="n"/>
      <c r="I27" s="31" t="n"/>
      <c r="J27" s="3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3" t="n"/>
      <c r="X27" s="21" t="n"/>
      <c r="Y27" s="31" t="n"/>
      <c r="Z27" s="23" t="n"/>
      <c r="AA27" s="24">
        <f>IF($A27="","",COUNTIF($K27:$V27,"Met"))</f>
        <v/>
      </c>
      <c r="AB27" s="24">
        <f>IF($A27="","",COUNTIF($K27:$V27,"Partially Met"))</f>
        <v/>
      </c>
      <c r="AC27" s="24">
        <f>IF($A27="","",COUNTIF($K27:$V27,"Missing"))</f>
        <v/>
      </c>
      <c r="AD27" s="24">
        <f>IF($A27="","",COUNTIF($K27:$V27,"Not Reviewed")+COUNTBLANK($K27:$V27))</f>
        <v/>
      </c>
      <c r="AE27" s="24">
        <f>IF($A27="","",12-COUNTIF($K27:$V27,"Not Applicable"))</f>
        <v/>
      </c>
      <c r="AF27" s="25">
        <f>IF($A27="","",IFERROR((COUNTIF($K27:$V27,"Met")+COUNTIF($K27:$V27,"Partially Met")+COUNTIF($K27:$V27,"Missing")+COUNTIF($K27:$V27,"Not Applicable"))/12,0))</f>
        <v/>
      </c>
      <c r="AG27" s="24">
        <f>IF($A27="","",IF(COUNTA($K27:$V27)=0,"Not Started",IF($AE27=0,"Review Setup Needed",IF($AD27&gt;0,IF(AND($I27&lt;&gt;"",$I27&lt;Dashboard!$B$3),"Overdue","In Review"),IF(OR($AB27&gt;0,$AC27&gt;0),"Changes Required","Ready to Approve")))))</f>
        <v/>
      </c>
      <c r="AH27" s="24">
        <f>IF($A27="","",IF(COUNTIF($A$2:$A$201,$A27)&gt;1,"Duplicate Review ID",IF(OR($B27="",$C27="",$D27="",$E27="",$F27="",$G27="",$I27=""),"Complete Required Fields",IF($AG27="Overdue","Review Overdue",IF(AND($Y27&lt;&gt;"",$Y27&lt;Dashboard!$B$3,$AG27&lt;&gt;"Ready to Approve"),"Action Overdue",IF(AND($I27&lt;&gt;"",$I27&gt;=Dashboard!$B$3,$I27&lt;=Dashboard!$B$3+7,$AG27&lt;&gt;"Ready to Approve"),"Due Within 7 Days",IF(AND($AG27="Changes Required",OR($X27="",$Y27="")),"Assign Action Owner and Date",IF($AG27="Ready to Approve","Ready",""))))))))</f>
        <v/>
      </c>
    </row>
    <row r="28" ht="22" customHeight="1">
      <c r="A28" s="21" t="n"/>
      <c r="B28" s="21" t="n"/>
      <c r="C28" s="21" t="n"/>
      <c r="D28" s="21" t="n"/>
      <c r="E28" s="21" t="n"/>
      <c r="F28" s="21" t="n"/>
      <c r="G28" s="21" t="n"/>
      <c r="H28" s="31" t="n"/>
      <c r="I28" s="31" t="n"/>
      <c r="J28" s="3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3" t="n"/>
      <c r="X28" s="21" t="n"/>
      <c r="Y28" s="31" t="n"/>
      <c r="Z28" s="23" t="n"/>
      <c r="AA28" s="24">
        <f>IF($A28="","",COUNTIF($K28:$V28,"Met"))</f>
        <v/>
      </c>
      <c r="AB28" s="24">
        <f>IF($A28="","",COUNTIF($K28:$V28,"Partially Met"))</f>
        <v/>
      </c>
      <c r="AC28" s="24">
        <f>IF($A28="","",COUNTIF($K28:$V28,"Missing"))</f>
        <v/>
      </c>
      <c r="AD28" s="24">
        <f>IF($A28="","",COUNTIF($K28:$V28,"Not Reviewed")+COUNTBLANK($K28:$V28))</f>
        <v/>
      </c>
      <c r="AE28" s="24">
        <f>IF($A28="","",12-COUNTIF($K28:$V28,"Not Applicable"))</f>
        <v/>
      </c>
      <c r="AF28" s="25">
        <f>IF($A28="","",IFERROR((COUNTIF($K28:$V28,"Met")+COUNTIF($K28:$V28,"Partially Met")+COUNTIF($K28:$V28,"Missing")+COUNTIF($K28:$V28,"Not Applicable"))/12,0))</f>
        <v/>
      </c>
      <c r="AG28" s="24">
        <f>IF($A28="","",IF(COUNTA($K28:$V28)=0,"Not Started",IF($AE28=0,"Review Setup Needed",IF($AD28&gt;0,IF(AND($I28&lt;&gt;"",$I28&lt;Dashboard!$B$3),"Overdue","In Review"),IF(OR($AB28&gt;0,$AC28&gt;0),"Changes Required","Ready to Approve")))))</f>
        <v/>
      </c>
      <c r="AH28" s="24">
        <f>IF($A28="","",IF(COUNTIF($A$2:$A$201,$A28)&gt;1,"Duplicate Review ID",IF(OR($B28="",$C28="",$D28="",$E28="",$F28="",$G28="",$I28=""),"Complete Required Fields",IF($AG28="Overdue","Review Overdue",IF(AND($Y28&lt;&gt;"",$Y28&lt;Dashboard!$B$3,$AG28&lt;&gt;"Ready to Approve"),"Action Overdue",IF(AND($I28&lt;&gt;"",$I28&gt;=Dashboard!$B$3,$I28&lt;=Dashboard!$B$3+7,$AG28&lt;&gt;"Ready to Approve"),"Due Within 7 Days",IF(AND($AG28="Changes Required",OR($X28="",$Y28="")),"Assign Action Owner and Date",IF($AG28="Ready to Approve","Ready",""))))))))</f>
        <v/>
      </c>
    </row>
    <row r="29" ht="22" customHeight="1">
      <c r="A29" s="21" t="n"/>
      <c r="B29" s="21" t="n"/>
      <c r="C29" s="21" t="n"/>
      <c r="D29" s="21" t="n"/>
      <c r="E29" s="21" t="n"/>
      <c r="F29" s="21" t="n"/>
      <c r="G29" s="21" t="n"/>
      <c r="H29" s="31" t="n"/>
      <c r="I29" s="31" t="n"/>
      <c r="J29" s="3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3" t="n"/>
      <c r="X29" s="21" t="n"/>
      <c r="Y29" s="31" t="n"/>
      <c r="Z29" s="23" t="n"/>
      <c r="AA29" s="24">
        <f>IF($A29="","",COUNTIF($K29:$V29,"Met"))</f>
        <v/>
      </c>
      <c r="AB29" s="24">
        <f>IF($A29="","",COUNTIF($K29:$V29,"Partially Met"))</f>
        <v/>
      </c>
      <c r="AC29" s="24">
        <f>IF($A29="","",COUNTIF($K29:$V29,"Missing"))</f>
        <v/>
      </c>
      <c r="AD29" s="24">
        <f>IF($A29="","",COUNTIF($K29:$V29,"Not Reviewed")+COUNTBLANK($K29:$V29))</f>
        <v/>
      </c>
      <c r="AE29" s="24">
        <f>IF($A29="","",12-COUNTIF($K29:$V29,"Not Applicable"))</f>
        <v/>
      </c>
      <c r="AF29" s="25">
        <f>IF($A29="","",IFERROR((COUNTIF($K29:$V29,"Met")+COUNTIF($K29:$V29,"Partially Met")+COUNTIF($K29:$V29,"Missing")+COUNTIF($K29:$V29,"Not Applicable"))/12,0))</f>
        <v/>
      </c>
      <c r="AG29" s="24">
        <f>IF($A29="","",IF(COUNTA($K29:$V29)=0,"Not Started",IF($AE29=0,"Review Setup Needed",IF($AD29&gt;0,IF(AND($I29&lt;&gt;"",$I29&lt;Dashboard!$B$3),"Overdue","In Review"),IF(OR($AB29&gt;0,$AC29&gt;0),"Changes Required","Ready to Approve")))))</f>
        <v/>
      </c>
      <c r="AH29" s="24">
        <f>IF($A29="","",IF(COUNTIF($A$2:$A$201,$A29)&gt;1,"Duplicate Review ID",IF(OR($B29="",$C29="",$D29="",$E29="",$F29="",$G29="",$I29=""),"Complete Required Fields",IF($AG29="Overdue","Review Overdue",IF(AND($Y29&lt;&gt;"",$Y29&lt;Dashboard!$B$3,$AG29&lt;&gt;"Ready to Approve"),"Action Overdue",IF(AND($I29&lt;&gt;"",$I29&gt;=Dashboard!$B$3,$I29&lt;=Dashboard!$B$3+7,$AG29&lt;&gt;"Ready to Approve"),"Due Within 7 Days",IF(AND($AG29="Changes Required",OR($X29="",$Y29="")),"Assign Action Owner and Date",IF($AG29="Ready to Approve","Ready",""))))))))</f>
        <v/>
      </c>
    </row>
    <row r="30" ht="22" customHeight="1">
      <c r="A30" s="21" t="n"/>
      <c r="B30" s="21" t="n"/>
      <c r="C30" s="21" t="n"/>
      <c r="D30" s="21" t="n"/>
      <c r="E30" s="21" t="n"/>
      <c r="F30" s="21" t="n"/>
      <c r="G30" s="21" t="n"/>
      <c r="H30" s="31" t="n"/>
      <c r="I30" s="31" t="n"/>
      <c r="J30" s="3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3" t="n"/>
      <c r="X30" s="21" t="n"/>
      <c r="Y30" s="31" t="n"/>
      <c r="Z30" s="23" t="n"/>
      <c r="AA30" s="24">
        <f>IF($A30="","",COUNTIF($K30:$V30,"Met"))</f>
        <v/>
      </c>
      <c r="AB30" s="24">
        <f>IF($A30="","",COUNTIF($K30:$V30,"Partially Met"))</f>
        <v/>
      </c>
      <c r="AC30" s="24">
        <f>IF($A30="","",COUNTIF($K30:$V30,"Missing"))</f>
        <v/>
      </c>
      <c r="AD30" s="24">
        <f>IF($A30="","",COUNTIF($K30:$V30,"Not Reviewed")+COUNTBLANK($K30:$V30))</f>
        <v/>
      </c>
      <c r="AE30" s="24">
        <f>IF($A30="","",12-COUNTIF($K30:$V30,"Not Applicable"))</f>
        <v/>
      </c>
      <c r="AF30" s="25">
        <f>IF($A30="","",IFERROR((COUNTIF($K30:$V30,"Met")+COUNTIF($K30:$V30,"Partially Met")+COUNTIF($K30:$V30,"Missing")+COUNTIF($K30:$V30,"Not Applicable"))/12,0))</f>
        <v/>
      </c>
      <c r="AG30" s="24">
        <f>IF($A30="","",IF(COUNTA($K30:$V30)=0,"Not Started",IF($AE30=0,"Review Setup Needed",IF($AD30&gt;0,IF(AND($I30&lt;&gt;"",$I30&lt;Dashboard!$B$3),"Overdue","In Review"),IF(OR($AB30&gt;0,$AC30&gt;0),"Changes Required","Ready to Approve")))))</f>
        <v/>
      </c>
      <c r="AH30" s="24">
        <f>IF($A30="","",IF(COUNTIF($A$2:$A$201,$A30)&gt;1,"Duplicate Review ID",IF(OR($B30="",$C30="",$D30="",$E30="",$F30="",$G30="",$I30=""),"Complete Required Fields",IF($AG30="Overdue","Review Overdue",IF(AND($Y30&lt;&gt;"",$Y30&lt;Dashboard!$B$3,$AG30&lt;&gt;"Ready to Approve"),"Action Overdue",IF(AND($I30&lt;&gt;"",$I30&gt;=Dashboard!$B$3,$I30&lt;=Dashboard!$B$3+7,$AG30&lt;&gt;"Ready to Approve"),"Due Within 7 Days",IF(AND($AG30="Changes Required",OR($X30="",$Y30="")),"Assign Action Owner and Date",IF($AG30="Ready to Approve","Ready",""))))))))</f>
        <v/>
      </c>
    </row>
    <row r="31" ht="22" customHeight="1">
      <c r="A31" s="21" t="n"/>
      <c r="B31" s="21" t="n"/>
      <c r="C31" s="21" t="n"/>
      <c r="D31" s="21" t="n"/>
      <c r="E31" s="21" t="n"/>
      <c r="F31" s="21" t="n"/>
      <c r="G31" s="21" t="n"/>
      <c r="H31" s="31" t="n"/>
      <c r="I31" s="31" t="n"/>
      <c r="J31" s="3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  <c r="W31" s="23" t="n"/>
      <c r="X31" s="21" t="n"/>
      <c r="Y31" s="31" t="n"/>
      <c r="Z31" s="23" t="n"/>
      <c r="AA31" s="24">
        <f>IF($A31="","",COUNTIF($K31:$V31,"Met"))</f>
        <v/>
      </c>
      <c r="AB31" s="24">
        <f>IF($A31="","",COUNTIF($K31:$V31,"Partially Met"))</f>
        <v/>
      </c>
      <c r="AC31" s="24">
        <f>IF($A31="","",COUNTIF($K31:$V31,"Missing"))</f>
        <v/>
      </c>
      <c r="AD31" s="24">
        <f>IF($A31="","",COUNTIF($K31:$V31,"Not Reviewed")+COUNTBLANK($K31:$V31))</f>
        <v/>
      </c>
      <c r="AE31" s="24">
        <f>IF($A31="","",12-COUNTIF($K31:$V31,"Not Applicable"))</f>
        <v/>
      </c>
      <c r="AF31" s="25">
        <f>IF($A31="","",IFERROR((COUNTIF($K31:$V31,"Met")+COUNTIF($K31:$V31,"Partially Met")+COUNTIF($K31:$V31,"Missing")+COUNTIF($K31:$V31,"Not Applicable"))/12,0))</f>
        <v/>
      </c>
      <c r="AG31" s="24">
        <f>IF($A31="","",IF(COUNTA($K31:$V31)=0,"Not Started",IF($AE31=0,"Review Setup Needed",IF($AD31&gt;0,IF(AND($I31&lt;&gt;"",$I31&lt;Dashboard!$B$3),"Overdue","In Review"),IF(OR($AB31&gt;0,$AC31&gt;0),"Changes Required","Ready to Approve")))))</f>
        <v/>
      </c>
      <c r="AH31" s="24">
        <f>IF($A31="","",IF(COUNTIF($A$2:$A$201,$A31)&gt;1,"Duplicate Review ID",IF(OR($B31="",$C31="",$D31="",$E31="",$F31="",$G31="",$I31=""),"Complete Required Fields",IF($AG31="Overdue","Review Overdue",IF(AND($Y31&lt;&gt;"",$Y31&lt;Dashboard!$B$3,$AG31&lt;&gt;"Ready to Approve"),"Action Overdue",IF(AND($I31&lt;&gt;"",$I31&gt;=Dashboard!$B$3,$I31&lt;=Dashboard!$B$3+7,$AG31&lt;&gt;"Ready to Approve"),"Due Within 7 Days",IF(AND($AG31="Changes Required",OR($X31="",$Y31="")),"Assign Action Owner and Date",IF($AG31="Ready to Approve","Ready",""))))))))</f>
        <v/>
      </c>
    </row>
    <row r="32" ht="22" customHeight="1">
      <c r="A32" s="21" t="n"/>
      <c r="B32" s="21" t="n"/>
      <c r="C32" s="21" t="n"/>
      <c r="D32" s="21" t="n"/>
      <c r="E32" s="21" t="n"/>
      <c r="F32" s="21" t="n"/>
      <c r="G32" s="21" t="n"/>
      <c r="H32" s="31" t="n"/>
      <c r="I32" s="31" t="n"/>
      <c r="J32" s="3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1" t="n"/>
      <c r="T32" s="21" t="n"/>
      <c r="U32" s="21" t="n"/>
      <c r="V32" s="21" t="n"/>
      <c r="W32" s="23" t="n"/>
      <c r="X32" s="21" t="n"/>
      <c r="Y32" s="31" t="n"/>
      <c r="Z32" s="23" t="n"/>
      <c r="AA32" s="24">
        <f>IF($A32="","",COUNTIF($K32:$V32,"Met"))</f>
        <v/>
      </c>
      <c r="AB32" s="24">
        <f>IF($A32="","",COUNTIF($K32:$V32,"Partially Met"))</f>
        <v/>
      </c>
      <c r="AC32" s="24">
        <f>IF($A32="","",COUNTIF($K32:$V32,"Missing"))</f>
        <v/>
      </c>
      <c r="AD32" s="24">
        <f>IF($A32="","",COUNTIF($K32:$V32,"Not Reviewed")+COUNTBLANK($K32:$V32))</f>
        <v/>
      </c>
      <c r="AE32" s="24">
        <f>IF($A32="","",12-COUNTIF($K32:$V32,"Not Applicable"))</f>
        <v/>
      </c>
      <c r="AF32" s="25">
        <f>IF($A32="","",IFERROR((COUNTIF($K32:$V32,"Met")+COUNTIF($K32:$V32,"Partially Met")+COUNTIF($K32:$V32,"Missing")+COUNTIF($K32:$V32,"Not Applicable"))/12,0))</f>
        <v/>
      </c>
      <c r="AG32" s="24">
        <f>IF($A32="","",IF(COUNTA($K32:$V32)=0,"Not Started",IF($AE32=0,"Review Setup Needed",IF($AD32&gt;0,IF(AND($I32&lt;&gt;"",$I32&lt;Dashboard!$B$3),"Overdue","In Review"),IF(OR($AB32&gt;0,$AC32&gt;0),"Changes Required","Ready to Approve")))))</f>
        <v/>
      </c>
      <c r="AH32" s="24">
        <f>IF($A32="","",IF(COUNTIF($A$2:$A$201,$A32)&gt;1,"Duplicate Review ID",IF(OR($B32="",$C32="",$D32="",$E32="",$F32="",$G32="",$I32=""),"Complete Required Fields",IF($AG32="Overdue","Review Overdue",IF(AND($Y32&lt;&gt;"",$Y32&lt;Dashboard!$B$3,$AG32&lt;&gt;"Ready to Approve"),"Action Overdue",IF(AND($I32&lt;&gt;"",$I32&gt;=Dashboard!$B$3,$I32&lt;=Dashboard!$B$3+7,$AG32&lt;&gt;"Ready to Approve"),"Due Within 7 Days",IF(AND($AG32="Changes Required",OR($X32="",$Y32="")),"Assign Action Owner and Date",IF($AG32="Ready to Approve","Ready",""))))))))</f>
        <v/>
      </c>
    </row>
    <row r="33" ht="22" customHeight="1">
      <c r="A33" s="21" t="n"/>
      <c r="B33" s="21" t="n"/>
      <c r="C33" s="21" t="n"/>
      <c r="D33" s="21" t="n"/>
      <c r="E33" s="21" t="n"/>
      <c r="F33" s="21" t="n"/>
      <c r="G33" s="21" t="n"/>
      <c r="H33" s="31" t="n"/>
      <c r="I33" s="31" t="n"/>
      <c r="J33" s="3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  <c r="W33" s="23" t="n"/>
      <c r="X33" s="21" t="n"/>
      <c r="Y33" s="31" t="n"/>
      <c r="Z33" s="23" t="n"/>
      <c r="AA33" s="24">
        <f>IF($A33="","",COUNTIF($K33:$V33,"Met"))</f>
        <v/>
      </c>
      <c r="AB33" s="24">
        <f>IF($A33="","",COUNTIF($K33:$V33,"Partially Met"))</f>
        <v/>
      </c>
      <c r="AC33" s="24">
        <f>IF($A33="","",COUNTIF($K33:$V33,"Missing"))</f>
        <v/>
      </c>
      <c r="AD33" s="24">
        <f>IF($A33="","",COUNTIF($K33:$V33,"Not Reviewed")+COUNTBLANK($K33:$V33))</f>
        <v/>
      </c>
      <c r="AE33" s="24">
        <f>IF($A33="","",12-COUNTIF($K33:$V33,"Not Applicable"))</f>
        <v/>
      </c>
      <c r="AF33" s="25">
        <f>IF($A33="","",IFERROR((COUNTIF($K33:$V33,"Met")+COUNTIF($K33:$V33,"Partially Met")+COUNTIF($K33:$V33,"Missing")+COUNTIF($K33:$V33,"Not Applicable"))/12,0))</f>
        <v/>
      </c>
      <c r="AG33" s="24">
        <f>IF($A33="","",IF(COUNTA($K33:$V33)=0,"Not Started",IF($AE33=0,"Review Setup Needed",IF($AD33&gt;0,IF(AND($I33&lt;&gt;"",$I33&lt;Dashboard!$B$3),"Overdue","In Review"),IF(OR($AB33&gt;0,$AC33&gt;0),"Changes Required","Ready to Approve")))))</f>
        <v/>
      </c>
      <c r="AH33" s="24">
        <f>IF($A33="","",IF(COUNTIF($A$2:$A$201,$A33)&gt;1,"Duplicate Review ID",IF(OR($B33="",$C33="",$D33="",$E33="",$F33="",$G33="",$I33=""),"Complete Required Fields",IF($AG33="Overdue","Review Overdue",IF(AND($Y33&lt;&gt;"",$Y33&lt;Dashboard!$B$3,$AG33&lt;&gt;"Ready to Approve"),"Action Overdue",IF(AND($I33&lt;&gt;"",$I33&gt;=Dashboard!$B$3,$I33&lt;=Dashboard!$B$3+7,$AG33&lt;&gt;"Ready to Approve"),"Due Within 7 Days",IF(AND($AG33="Changes Required",OR($X33="",$Y33="")),"Assign Action Owner and Date",IF($AG33="Ready to Approve","Ready",""))))))))</f>
        <v/>
      </c>
    </row>
    <row r="34" ht="22" customHeight="1">
      <c r="A34" s="21" t="n"/>
      <c r="B34" s="21" t="n"/>
      <c r="C34" s="21" t="n"/>
      <c r="D34" s="21" t="n"/>
      <c r="E34" s="21" t="n"/>
      <c r="F34" s="21" t="n"/>
      <c r="G34" s="21" t="n"/>
      <c r="H34" s="31" t="n"/>
      <c r="I34" s="31" t="n"/>
      <c r="J34" s="3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21" t="n"/>
      <c r="T34" s="21" t="n"/>
      <c r="U34" s="21" t="n"/>
      <c r="V34" s="21" t="n"/>
      <c r="W34" s="23" t="n"/>
      <c r="X34" s="21" t="n"/>
      <c r="Y34" s="31" t="n"/>
      <c r="Z34" s="23" t="n"/>
      <c r="AA34" s="24">
        <f>IF($A34="","",COUNTIF($K34:$V34,"Met"))</f>
        <v/>
      </c>
      <c r="AB34" s="24">
        <f>IF($A34="","",COUNTIF($K34:$V34,"Partially Met"))</f>
        <v/>
      </c>
      <c r="AC34" s="24">
        <f>IF($A34="","",COUNTIF($K34:$V34,"Missing"))</f>
        <v/>
      </c>
      <c r="AD34" s="24">
        <f>IF($A34="","",COUNTIF($K34:$V34,"Not Reviewed")+COUNTBLANK($K34:$V34))</f>
        <v/>
      </c>
      <c r="AE34" s="24">
        <f>IF($A34="","",12-COUNTIF($K34:$V34,"Not Applicable"))</f>
        <v/>
      </c>
      <c r="AF34" s="25">
        <f>IF($A34="","",IFERROR((COUNTIF($K34:$V34,"Met")+COUNTIF($K34:$V34,"Partially Met")+COUNTIF($K34:$V34,"Missing")+COUNTIF($K34:$V34,"Not Applicable"))/12,0))</f>
        <v/>
      </c>
      <c r="AG34" s="24">
        <f>IF($A34="","",IF(COUNTA($K34:$V34)=0,"Not Started",IF($AE34=0,"Review Setup Needed",IF($AD34&gt;0,IF(AND($I34&lt;&gt;"",$I34&lt;Dashboard!$B$3),"Overdue","In Review"),IF(OR($AB34&gt;0,$AC34&gt;0),"Changes Required","Ready to Approve")))))</f>
        <v/>
      </c>
      <c r="AH34" s="24">
        <f>IF($A34="","",IF(COUNTIF($A$2:$A$201,$A34)&gt;1,"Duplicate Review ID",IF(OR($B34="",$C34="",$D34="",$E34="",$F34="",$G34="",$I34=""),"Complete Required Fields",IF($AG34="Overdue","Review Overdue",IF(AND($Y34&lt;&gt;"",$Y34&lt;Dashboard!$B$3,$AG34&lt;&gt;"Ready to Approve"),"Action Overdue",IF(AND($I34&lt;&gt;"",$I34&gt;=Dashboard!$B$3,$I34&lt;=Dashboard!$B$3+7,$AG34&lt;&gt;"Ready to Approve"),"Due Within 7 Days",IF(AND($AG34="Changes Required",OR($X34="",$Y34="")),"Assign Action Owner and Date",IF($AG34="Ready to Approve","Ready",""))))))))</f>
        <v/>
      </c>
    </row>
    <row r="35" ht="22" customHeight="1">
      <c r="A35" s="21" t="n"/>
      <c r="B35" s="21" t="n"/>
      <c r="C35" s="21" t="n"/>
      <c r="D35" s="21" t="n"/>
      <c r="E35" s="21" t="n"/>
      <c r="F35" s="21" t="n"/>
      <c r="G35" s="21" t="n"/>
      <c r="H35" s="31" t="n"/>
      <c r="I35" s="31" t="n"/>
      <c r="J35" s="3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  <c r="W35" s="23" t="n"/>
      <c r="X35" s="21" t="n"/>
      <c r="Y35" s="31" t="n"/>
      <c r="Z35" s="23" t="n"/>
      <c r="AA35" s="24">
        <f>IF($A35="","",COUNTIF($K35:$V35,"Met"))</f>
        <v/>
      </c>
      <c r="AB35" s="24">
        <f>IF($A35="","",COUNTIF($K35:$V35,"Partially Met"))</f>
        <v/>
      </c>
      <c r="AC35" s="24">
        <f>IF($A35="","",COUNTIF($K35:$V35,"Missing"))</f>
        <v/>
      </c>
      <c r="AD35" s="24">
        <f>IF($A35="","",COUNTIF($K35:$V35,"Not Reviewed")+COUNTBLANK($K35:$V35))</f>
        <v/>
      </c>
      <c r="AE35" s="24">
        <f>IF($A35="","",12-COUNTIF($K35:$V35,"Not Applicable"))</f>
        <v/>
      </c>
      <c r="AF35" s="25">
        <f>IF($A35="","",IFERROR((COUNTIF($K35:$V35,"Met")+COUNTIF($K35:$V35,"Partially Met")+COUNTIF($K35:$V35,"Missing")+COUNTIF($K35:$V35,"Not Applicable"))/12,0))</f>
        <v/>
      </c>
      <c r="AG35" s="24">
        <f>IF($A35="","",IF(COUNTA($K35:$V35)=0,"Not Started",IF($AE35=0,"Review Setup Needed",IF($AD35&gt;0,IF(AND($I35&lt;&gt;"",$I35&lt;Dashboard!$B$3),"Overdue","In Review"),IF(OR($AB35&gt;0,$AC35&gt;0),"Changes Required","Ready to Approve")))))</f>
        <v/>
      </c>
      <c r="AH35" s="24">
        <f>IF($A35="","",IF(COUNTIF($A$2:$A$201,$A35)&gt;1,"Duplicate Review ID",IF(OR($B35="",$C35="",$D35="",$E35="",$F35="",$G35="",$I35=""),"Complete Required Fields",IF($AG35="Overdue","Review Overdue",IF(AND($Y35&lt;&gt;"",$Y35&lt;Dashboard!$B$3,$AG35&lt;&gt;"Ready to Approve"),"Action Overdue",IF(AND($I35&lt;&gt;"",$I35&gt;=Dashboard!$B$3,$I35&lt;=Dashboard!$B$3+7,$AG35&lt;&gt;"Ready to Approve"),"Due Within 7 Days",IF(AND($AG35="Changes Required",OR($X35="",$Y35="")),"Assign Action Owner and Date",IF($AG35="Ready to Approve","Ready",""))))))))</f>
        <v/>
      </c>
    </row>
    <row r="36" ht="22" customHeight="1">
      <c r="A36" s="21" t="n"/>
      <c r="B36" s="21" t="n"/>
      <c r="C36" s="21" t="n"/>
      <c r="D36" s="21" t="n"/>
      <c r="E36" s="21" t="n"/>
      <c r="F36" s="21" t="n"/>
      <c r="G36" s="21" t="n"/>
      <c r="H36" s="31" t="n"/>
      <c r="I36" s="31" t="n"/>
      <c r="J36" s="31" t="n"/>
      <c r="K36" s="21" t="n"/>
      <c r="L36" s="21" t="n"/>
      <c r="M36" s="21" t="n"/>
      <c r="N36" s="21" t="n"/>
      <c r="O36" s="21" t="n"/>
      <c r="P36" s="21" t="n"/>
      <c r="Q36" s="21" t="n"/>
      <c r="R36" s="21" t="n"/>
      <c r="S36" s="21" t="n"/>
      <c r="T36" s="21" t="n"/>
      <c r="U36" s="21" t="n"/>
      <c r="V36" s="21" t="n"/>
      <c r="W36" s="23" t="n"/>
      <c r="X36" s="21" t="n"/>
      <c r="Y36" s="31" t="n"/>
      <c r="Z36" s="23" t="n"/>
      <c r="AA36" s="24">
        <f>IF($A36="","",COUNTIF($K36:$V36,"Met"))</f>
        <v/>
      </c>
      <c r="AB36" s="24">
        <f>IF($A36="","",COUNTIF($K36:$V36,"Partially Met"))</f>
        <v/>
      </c>
      <c r="AC36" s="24">
        <f>IF($A36="","",COUNTIF($K36:$V36,"Missing"))</f>
        <v/>
      </c>
      <c r="AD36" s="24">
        <f>IF($A36="","",COUNTIF($K36:$V36,"Not Reviewed")+COUNTBLANK($K36:$V36))</f>
        <v/>
      </c>
      <c r="AE36" s="24">
        <f>IF($A36="","",12-COUNTIF($K36:$V36,"Not Applicable"))</f>
        <v/>
      </c>
      <c r="AF36" s="25">
        <f>IF($A36="","",IFERROR((COUNTIF($K36:$V36,"Met")+COUNTIF($K36:$V36,"Partially Met")+COUNTIF($K36:$V36,"Missing")+COUNTIF($K36:$V36,"Not Applicable"))/12,0))</f>
        <v/>
      </c>
      <c r="AG36" s="24">
        <f>IF($A36="","",IF(COUNTA($K36:$V36)=0,"Not Started",IF($AE36=0,"Review Setup Needed",IF($AD36&gt;0,IF(AND($I36&lt;&gt;"",$I36&lt;Dashboard!$B$3),"Overdue","In Review"),IF(OR($AB36&gt;0,$AC36&gt;0),"Changes Required","Ready to Approve")))))</f>
        <v/>
      </c>
      <c r="AH36" s="24">
        <f>IF($A36="","",IF(COUNTIF($A$2:$A$201,$A36)&gt;1,"Duplicate Review ID",IF(OR($B36="",$C36="",$D36="",$E36="",$F36="",$G36="",$I36=""),"Complete Required Fields",IF($AG36="Overdue","Review Overdue",IF(AND($Y36&lt;&gt;"",$Y36&lt;Dashboard!$B$3,$AG36&lt;&gt;"Ready to Approve"),"Action Overdue",IF(AND($I36&lt;&gt;"",$I36&gt;=Dashboard!$B$3,$I36&lt;=Dashboard!$B$3+7,$AG36&lt;&gt;"Ready to Approve"),"Due Within 7 Days",IF(AND($AG36="Changes Required",OR($X36="",$Y36="")),"Assign Action Owner and Date",IF($AG36="Ready to Approve","Ready",""))))))))</f>
        <v/>
      </c>
    </row>
    <row r="37" ht="22" customHeight="1">
      <c r="A37" s="21" t="n"/>
      <c r="B37" s="21" t="n"/>
      <c r="C37" s="21" t="n"/>
      <c r="D37" s="21" t="n"/>
      <c r="E37" s="21" t="n"/>
      <c r="F37" s="21" t="n"/>
      <c r="G37" s="21" t="n"/>
      <c r="H37" s="31" t="n"/>
      <c r="I37" s="31" t="n"/>
      <c r="J37" s="3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  <c r="W37" s="23" t="n"/>
      <c r="X37" s="21" t="n"/>
      <c r="Y37" s="31" t="n"/>
      <c r="Z37" s="23" t="n"/>
      <c r="AA37" s="24">
        <f>IF($A37="","",COUNTIF($K37:$V37,"Met"))</f>
        <v/>
      </c>
      <c r="AB37" s="24">
        <f>IF($A37="","",COUNTIF($K37:$V37,"Partially Met"))</f>
        <v/>
      </c>
      <c r="AC37" s="24">
        <f>IF($A37="","",COUNTIF($K37:$V37,"Missing"))</f>
        <v/>
      </c>
      <c r="AD37" s="24">
        <f>IF($A37="","",COUNTIF($K37:$V37,"Not Reviewed")+COUNTBLANK($K37:$V37))</f>
        <v/>
      </c>
      <c r="AE37" s="24">
        <f>IF($A37="","",12-COUNTIF($K37:$V37,"Not Applicable"))</f>
        <v/>
      </c>
      <c r="AF37" s="25">
        <f>IF($A37="","",IFERROR((COUNTIF($K37:$V37,"Met")+COUNTIF($K37:$V37,"Partially Met")+COUNTIF($K37:$V37,"Missing")+COUNTIF($K37:$V37,"Not Applicable"))/12,0))</f>
        <v/>
      </c>
      <c r="AG37" s="24">
        <f>IF($A37="","",IF(COUNTA($K37:$V37)=0,"Not Started",IF($AE37=0,"Review Setup Needed",IF($AD37&gt;0,IF(AND($I37&lt;&gt;"",$I37&lt;Dashboard!$B$3),"Overdue","In Review"),IF(OR($AB37&gt;0,$AC37&gt;0),"Changes Required","Ready to Approve")))))</f>
        <v/>
      </c>
      <c r="AH37" s="24">
        <f>IF($A37="","",IF(COUNTIF($A$2:$A$201,$A37)&gt;1,"Duplicate Review ID",IF(OR($B37="",$C37="",$D37="",$E37="",$F37="",$G37="",$I37=""),"Complete Required Fields",IF($AG37="Overdue","Review Overdue",IF(AND($Y37&lt;&gt;"",$Y37&lt;Dashboard!$B$3,$AG37&lt;&gt;"Ready to Approve"),"Action Overdue",IF(AND($I37&lt;&gt;"",$I37&gt;=Dashboard!$B$3,$I37&lt;=Dashboard!$B$3+7,$AG37&lt;&gt;"Ready to Approve"),"Due Within 7 Days",IF(AND($AG37="Changes Required",OR($X37="",$Y37="")),"Assign Action Owner and Date",IF($AG37="Ready to Approve","Ready",""))))))))</f>
        <v/>
      </c>
    </row>
    <row r="38" ht="22" customHeight="1">
      <c r="A38" s="21" t="n"/>
      <c r="B38" s="21" t="n"/>
      <c r="C38" s="21" t="n"/>
      <c r="D38" s="21" t="n"/>
      <c r="E38" s="21" t="n"/>
      <c r="F38" s="21" t="n"/>
      <c r="G38" s="21" t="n"/>
      <c r="H38" s="31" t="n"/>
      <c r="I38" s="31" t="n"/>
      <c r="J38" s="3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1" t="n"/>
      <c r="T38" s="21" t="n"/>
      <c r="U38" s="21" t="n"/>
      <c r="V38" s="21" t="n"/>
      <c r="W38" s="23" t="n"/>
      <c r="X38" s="21" t="n"/>
      <c r="Y38" s="31" t="n"/>
      <c r="Z38" s="23" t="n"/>
      <c r="AA38" s="24">
        <f>IF($A38="","",COUNTIF($K38:$V38,"Met"))</f>
        <v/>
      </c>
      <c r="AB38" s="24">
        <f>IF($A38="","",COUNTIF($K38:$V38,"Partially Met"))</f>
        <v/>
      </c>
      <c r="AC38" s="24">
        <f>IF($A38="","",COUNTIF($K38:$V38,"Missing"))</f>
        <v/>
      </c>
      <c r="AD38" s="24">
        <f>IF($A38="","",COUNTIF($K38:$V38,"Not Reviewed")+COUNTBLANK($K38:$V38))</f>
        <v/>
      </c>
      <c r="AE38" s="24">
        <f>IF($A38="","",12-COUNTIF($K38:$V38,"Not Applicable"))</f>
        <v/>
      </c>
      <c r="AF38" s="25">
        <f>IF($A38="","",IFERROR((COUNTIF($K38:$V38,"Met")+COUNTIF($K38:$V38,"Partially Met")+COUNTIF($K38:$V38,"Missing")+COUNTIF($K38:$V38,"Not Applicable"))/12,0))</f>
        <v/>
      </c>
      <c r="AG38" s="24">
        <f>IF($A38="","",IF(COUNTA($K38:$V38)=0,"Not Started",IF($AE38=0,"Review Setup Needed",IF($AD38&gt;0,IF(AND($I38&lt;&gt;"",$I38&lt;Dashboard!$B$3),"Overdue","In Review"),IF(OR($AB38&gt;0,$AC38&gt;0),"Changes Required","Ready to Approve")))))</f>
        <v/>
      </c>
      <c r="AH38" s="24">
        <f>IF($A38="","",IF(COUNTIF($A$2:$A$201,$A38)&gt;1,"Duplicate Review ID",IF(OR($B38="",$C38="",$D38="",$E38="",$F38="",$G38="",$I38=""),"Complete Required Fields",IF($AG38="Overdue","Review Overdue",IF(AND($Y38&lt;&gt;"",$Y38&lt;Dashboard!$B$3,$AG38&lt;&gt;"Ready to Approve"),"Action Overdue",IF(AND($I38&lt;&gt;"",$I38&gt;=Dashboard!$B$3,$I38&lt;=Dashboard!$B$3+7,$AG38&lt;&gt;"Ready to Approve"),"Due Within 7 Days",IF(AND($AG38="Changes Required",OR($X38="",$Y38="")),"Assign Action Owner and Date",IF($AG38="Ready to Approve","Ready",""))))))))</f>
        <v/>
      </c>
    </row>
    <row r="39" ht="22" customHeight="1">
      <c r="A39" s="21" t="n"/>
      <c r="B39" s="21" t="n"/>
      <c r="C39" s="21" t="n"/>
      <c r="D39" s="21" t="n"/>
      <c r="E39" s="21" t="n"/>
      <c r="F39" s="21" t="n"/>
      <c r="G39" s="21" t="n"/>
      <c r="H39" s="31" t="n"/>
      <c r="I39" s="31" t="n"/>
      <c r="J39" s="3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3" t="n"/>
      <c r="X39" s="21" t="n"/>
      <c r="Y39" s="31" t="n"/>
      <c r="Z39" s="23" t="n"/>
      <c r="AA39" s="24">
        <f>IF($A39="","",COUNTIF($K39:$V39,"Met"))</f>
        <v/>
      </c>
      <c r="AB39" s="24">
        <f>IF($A39="","",COUNTIF($K39:$V39,"Partially Met"))</f>
        <v/>
      </c>
      <c r="AC39" s="24">
        <f>IF($A39="","",COUNTIF($K39:$V39,"Missing"))</f>
        <v/>
      </c>
      <c r="AD39" s="24">
        <f>IF($A39="","",COUNTIF($K39:$V39,"Not Reviewed")+COUNTBLANK($K39:$V39))</f>
        <v/>
      </c>
      <c r="AE39" s="24">
        <f>IF($A39="","",12-COUNTIF($K39:$V39,"Not Applicable"))</f>
        <v/>
      </c>
      <c r="AF39" s="25">
        <f>IF($A39="","",IFERROR((COUNTIF($K39:$V39,"Met")+COUNTIF($K39:$V39,"Partially Met")+COUNTIF($K39:$V39,"Missing")+COUNTIF($K39:$V39,"Not Applicable"))/12,0))</f>
        <v/>
      </c>
      <c r="AG39" s="24">
        <f>IF($A39="","",IF(COUNTA($K39:$V39)=0,"Not Started",IF($AE39=0,"Review Setup Needed",IF($AD39&gt;0,IF(AND($I39&lt;&gt;"",$I39&lt;Dashboard!$B$3),"Overdue","In Review"),IF(OR($AB39&gt;0,$AC39&gt;0),"Changes Required","Ready to Approve")))))</f>
        <v/>
      </c>
      <c r="AH39" s="24">
        <f>IF($A39="","",IF(COUNTIF($A$2:$A$201,$A39)&gt;1,"Duplicate Review ID",IF(OR($B39="",$C39="",$D39="",$E39="",$F39="",$G39="",$I39=""),"Complete Required Fields",IF($AG39="Overdue","Review Overdue",IF(AND($Y39&lt;&gt;"",$Y39&lt;Dashboard!$B$3,$AG39&lt;&gt;"Ready to Approve"),"Action Overdue",IF(AND($I39&lt;&gt;"",$I39&gt;=Dashboard!$B$3,$I39&lt;=Dashboard!$B$3+7,$AG39&lt;&gt;"Ready to Approve"),"Due Within 7 Days",IF(AND($AG39="Changes Required",OR($X39="",$Y39="")),"Assign Action Owner and Date",IF($AG39="Ready to Approve","Ready",""))))))))</f>
        <v/>
      </c>
    </row>
    <row r="40" ht="22" customHeight="1">
      <c r="A40" s="21" t="n"/>
      <c r="B40" s="21" t="n"/>
      <c r="C40" s="21" t="n"/>
      <c r="D40" s="21" t="n"/>
      <c r="E40" s="21" t="n"/>
      <c r="F40" s="21" t="n"/>
      <c r="G40" s="21" t="n"/>
      <c r="H40" s="31" t="n"/>
      <c r="I40" s="31" t="n"/>
      <c r="J40" s="31" t="n"/>
      <c r="K40" s="21" t="n"/>
      <c r="L40" s="21" t="n"/>
      <c r="M40" s="21" t="n"/>
      <c r="N40" s="21" t="n"/>
      <c r="O40" s="21" t="n"/>
      <c r="P40" s="21" t="n"/>
      <c r="Q40" s="21" t="n"/>
      <c r="R40" s="21" t="n"/>
      <c r="S40" s="21" t="n"/>
      <c r="T40" s="21" t="n"/>
      <c r="U40" s="21" t="n"/>
      <c r="V40" s="21" t="n"/>
      <c r="W40" s="23" t="n"/>
      <c r="X40" s="21" t="n"/>
      <c r="Y40" s="31" t="n"/>
      <c r="Z40" s="23" t="n"/>
      <c r="AA40" s="24">
        <f>IF($A40="","",COUNTIF($K40:$V40,"Met"))</f>
        <v/>
      </c>
      <c r="AB40" s="24">
        <f>IF($A40="","",COUNTIF($K40:$V40,"Partially Met"))</f>
        <v/>
      </c>
      <c r="AC40" s="24">
        <f>IF($A40="","",COUNTIF($K40:$V40,"Missing"))</f>
        <v/>
      </c>
      <c r="AD40" s="24">
        <f>IF($A40="","",COUNTIF($K40:$V40,"Not Reviewed")+COUNTBLANK($K40:$V40))</f>
        <v/>
      </c>
      <c r="AE40" s="24">
        <f>IF($A40="","",12-COUNTIF($K40:$V40,"Not Applicable"))</f>
        <v/>
      </c>
      <c r="AF40" s="25">
        <f>IF($A40="","",IFERROR((COUNTIF($K40:$V40,"Met")+COUNTIF($K40:$V40,"Partially Met")+COUNTIF($K40:$V40,"Missing")+COUNTIF($K40:$V40,"Not Applicable"))/12,0))</f>
        <v/>
      </c>
      <c r="AG40" s="24">
        <f>IF($A40="","",IF(COUNTA($K40:$V40)=0,"Not Started",IF($AE40=0,"Review Setup Needed",IF($AD40&gt;0,IF(AND($I40&lt;&gt;"",$I40&lt;Dashboard!$B$3),"Overdue","In Review"),IF(OR($AB40&gt;0,$AC40&gt;0),"Changes Required","Ready to Approve")))))</f>
        <v/>
      </c>
      <c r="AH40" s="24">
        <f>IF($A40="","",IF(COUNTIF($A$2:$A$201,$A40)&gt;1,"Duplicate Review ID",IF(OR($B40="",$C40="",$D40="",$E40="",$F40="",$G40="",$I40=""),"Complete Required Fields",IF($AG40="Overdue","Review Overdue",IF(AND($Y40&lt;&gt;"",$Y40&lt;Dashboard!$B$3,$AG40&lt;&gt;"Ready to Approve"),"Action Overdue",IF(AND($I40&lt;&gt;"",$I40&gt;=Dashboard!$B$3,$I40&lt;=Dashboard!$B$3+7,$AG40&lt;&gt;"Ready to Approve"),"Due Within 7 Days",IF(AND($AG40="Changes Required",OR($X40="",$Y40="")),"Assign Action Owner and Date",IF($AG40="Ready to Approve","Ready",""))))))))</f>
        <v/>
      </c>
    </row>
    <row r="41" ht="22" customHeight="1">
      <c r="A41" s="21" t="n"/>
      <c r="B41" s="21" t="n"/>
      <c r="C41" s="21" t="n"/>
      <c r="D41" s="21" t="n"/>
      <c r="E41" s="21" t="n"/>
      <c r="F41" s="21" t="n"/>
      <c r="G41" s="21" t="n"/>
      <c r="H41" s="31" t="n"/>
      <c r="I41" s="31" t="n"/>
      <c r="J41" s="3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  <c r="W41" s="23" t="n"/>
      <c r="X41" s="21" t="n"/>
      <c r="Y41" s="31" t="n"/>
      <c r="Z41" s="23" t="n"/>
      <c r="AA41" s="24">
        <f>IF($A41="","",COUNTIF($K41:$V41,"Met"))</f>
        <v/>
      </c>
      <c r="AB41" s="24">
        <f>IF($A41="","",COUNTIF($K41:$V41,"Partially Met"))</f>
        <v/>
      </c>
      <c r="AC41" s="24">
        <f>IF($A41="","",COUNTIF($K41:$V41,"Missing"))</f>
        <v/>
      </c>
      <c r="AD41" s="24">
        <f>IF($A41="","",COUNTIF($K41:$V41,"Not Reviewed")+COUNTBLANK($K41:$V41))</f>
        <v/>
      </c>
      <c r="AE41" s="24">
        <f>IF($A41="","",12-COUNTIF($K41:$V41,"Not Applicable"))</f>
        <v/>
      </c>
      <c r="AF41" s="25">
        <f>IF($A41="","",IFERROR((COUNTIF($K41:$V41,"Met")+COUNTIF($K41:$V41,"Partially Met")+COUNTIF($K41:$V41,"Missing")+COUNTIF($K41:$V41,"Not Applicable"))/12,0))</f>
        <v/>
      </c>
      <c r="AG41" s="24">
        <f>IF($A41="","",IF(COUNTA($K41:$V41)=0,"Not Started",IF($AE41=0,"Review Setup Needed",IF($AD41&gt;0,IF(AND($I41&lt;&gt;"",$I41&lt;Dashboard!$B$3),"Overdue","In Review"),IF(OR($AB41&gt;0,$AC41&gt;0),"Changes Required","Ready to Approve")))))</f>
        <v/>
      </c>
      <c r="AH41" s="24">
        <f>IF($A41="","",IF(COUNTIF($A$2:$A$201,$A41)&gt;1,"Duplicate Review ID",IF(OR($B41="",$C41="",$D41="",$E41="",$F41="",$G41="",$I41=""),"Complete Required Fields",IF($AG41="Overdue","Review Overdue",IF(AND($Y41&lt;&gt;"",$Y41&lt;Dashboard!$B$3,$AG41&lt;&gt;"Ready to Approve"),"Action Overdue",IF(AND($I41&lt;&gt;"",$I41&gt;=Dashboard!$B$3,$I41&lt;=Dashboard!$B$3+7,$AG41&lt;&gt;"Ready to Approve"),"Due Within 7 Days",IF(AND($AG41="Changes Required",OR($X41="",$Y41="")),"Assign Action Owner and Date",IF($AG41="Ready to Approve","Ready",""))))))))</f>
        <v/>
      </c>
    </row>
    <row r="42" ht="22" customHeight="1">
      <c r="A42" s="21" t="n"/>
      <c r="B42" s="21" t="n"/>
      <c r="C42" s="21" t="n"/>
      <c r="D42" s="21" t="n"/>
      <c r="E42" s="21" t="n"/>
      <c r="F42" s="21" t="n"/>
      <c r="G42" s="21" t="n"/>
      <c r="H42" s="31" t="n"/>
      <c r="I42" s="31" t="n"/>
      <c r="J42" s="3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1" t="n"/>
      <c r="T42" s="21" t="n"/>
      <c r="U42" s="21" t="n"/>
      <c r="V42" s="21" t="n"/>
      <c r="W42" s="23" t="n"/>
      <c r="X42" s="21" t="n"/>
      <c r="Y42" s="31" t="n"/>
      <c r="Z42" s="23" t="n"/>
      <c r="AA42" s="24">
        <f>IF($A42="","",COUNTIF($K42:$V42,"Met"))</f>
        <v/>
      </c>
      <c r="AB42" s="24">
        <f>IF($A42="","",COUNTIF($K42:$V42,"Partially Met"))</f>
        <v/>
      </c>
      <c r="AC42" s="24">
        <f>IF($A42="","",COUNTIF($K42:$V42,"Missing"))</f>
        <v/>
      </c>
      <c r="AD42" s="24">
        <f>IF($A42="","",COUNTIF($K42:$V42,"Not Reviewed")+COUNTBLANK($K42:$V42))</f>
        <v/>
      </c>
      <c r="AE42" s="24">
        <f>IF($A42="","",12-COUNTIF($K42:$V42,"Not Applicable"))</f>
        <v/>
      </c>
      <c r="AF42" s="25">
        <f>IF($A42="","",IFERROR((COUNTIF($K42:$V42,"Met")+COUNTIF($K42:$V42,"Partially Met")+COUNTIF($K42:$V42,"Missing")+COUNTIF($K42:$V42,"Not Applicable"))/12,0))</f>
        <v/>
      </c>
      <c r="AG42" s="24">
        <f>IF($A42="","",IF(COUNTA($K42:$V42)=0,"Not Started",IF($AE42=0,"Review Setup Needed",IF($AD42&gt;0,IF(AND($I42&lt;&gt;"",$I42&lt;Dashboard!$B$3),"Overdue","In Review"),IF(OR($AB42&gt;0,$AC42&gt;0),"Changes Required","Ready to Approve")))))</f>
        <v/>
      </c>
      <c r="AH42" s="24">
        <f>IF($A42="","",IF(COUNTIF($A$2:$A$201,$A42)&gt;1,"Duplicate Review ID",IF(OR($B42="",$C42="",$D42="",$E42="",$F42="",$G42="",$I42=""),"Complete Required Fields",IF($AG42="Overdue","Review Overdue",IF(AND($Y42&lt;&gt;"",$Y42&lt;Dashboard!$B$3,$AG42&lt;&gt;"Ready to Approve"),"Action Overdue",IF(AND($I42&lt;&gt;"",$I42&gt;=Dashboard!$B$3,$I42&lt;=Dashboard!$B$3+7,$AG42&lt;&gt;"Ready to Approve"),"Due Within 7 Days",IF(AND($AG42="Changes Required",OR($X42="",$Y42="")),"Assign Action Owner and Date",IF($AG42="Ready to Approve","Ready",""))))))))</f>
        <v/>
      </c>
    </row>
    <row r="43" ht="22" customHeight="1">
      <c r="A43" s="21" t="n"/>
      <c r="B43" s="21" t="n"/>
      <c r="C43" s="21" t="n"/>
      <c r="D43" s="21" t="n"/>
      <c r="E43" s="21" t="n"/>
      <c r="F43" s="21" t="n"/>
      <c r="G43" s="21" t="n"/>
      <c r="H43" s="31" t="n"/>
      <c r="I43" s="31" t="n"/>
      <c r="J43" s="3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3" t="n"/>
      <c r="X43" s="21" t="n"/>
      <c r="Y43" s="31" t="n"/>
      <c r="Z43" s="23" t="n"/>
      <c r="AA43" s="24">
        <f>IF($A43="","",COUNTIF($K43:$V43,"Met"))</f>
        <v/>
      </c>
      <c r="AB43" s="24">
        <f>IF($A43="","",COUNTIF($K43:$V43,"Partially Met"))</f>
        <v/>
      </c>
      <c r="AC43" s="24">
        <f>IF($A43="","",COUNTIF($K43:$V43,"Missing"))</f>
        <v/>
      </c>
      <c r="AD43" s="24">
        <f>IF($A43="","",COUNTIF($K43:$V43,"Not Reviewed")+COUNTBLANK($K43:$V43))</f>
        <v/>
      </c>
      <c r="AE43" s="24">
        <f>IF($A43="","",12-COUNTIF($K43:$V43,"Not Applicable"))</f>
        <v/>
      </c>
      <c r="AF43" s="25">
        <f>IF($A43="","",IFERROR((COUNTIF($K43:$V43,"Met")+COUNTIF($K43:$V43,"Partially Met")+COUNTIF($K43:$V43,"Missing")+COUNTIF($K43:$V43,"Not Applicable"))/12,0))</f>
        <v/>
      </c>
      <c r="AG43" s="24">
        <f>IF($A43="","",IF(COUNTA($K43:$V43)=0,"Not Started",IF($AE43=0,"Review Setup Needed",IF($AD43&gt;0,IF(AND($I43&lt;&gt;"",$I43&lt;Dashboard!$B$3),"Overdue","In Review"),IF(OR($AB43&gt;0,$AC43&gt;0),"Changes Required","Ready to Approve")))))</f>
        <v/>
      </c>
      <c r="AH43" s="24">
        <f>IF($A43="","",IF(COUNTIF($A$2:$A$201,$A43)&gt;1,"Duplicate Review ID",IF(OR($B43="",$C43="",$D43="",$E43="",$F43="",$G43="",$I43=""),"Complete Required Fields",IF($AG43="Overdue","Review Overdue",IF(AND($Y43&lt;&gt;"",$Y43&lt;Dashboard!$B$3,$AG43&lt;&gt;"Ready to Approve"),"Action Overdue",IF(AND($I43&lt;&gt;"",$I43&gt;=Dashboard!$B$3,$I43&lt;=Dashboard!$B$3+7,$AG43&lt;&gt;"Ready to Approve"),"Due Within 7 Days",IF(AND($AG43="Changes Required",OR($X43="",$Y43="")),"Assign Action Owner and Date",IF($AG43="Ready to Approve","Ready",""))))))))</f>
        <v/>
      </c>
    </row>
    <row r="44" ht="22" customHeight="1">
      <c r="A44" s="21" t="n"/>
      <c r="B44" s="21" t="n"/>
      <c r="C44" s="21" t="n"/>
      <c r="D44" s="21" t="n"/>
      <c r="E44" s="21" t="n"/>
      <c r="F44" s="21" t="n"/>
      <c r="G44" s="21" t="n"/>
      <c r="H44" s="31" t="n"/>
      <c r="I44" s="31" t="n"/>
      <c r="J44" s="3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3" t="n"/>
      <c r="X44" s="21" t="n"/>
      <c r="Y44" s="31" t="n"/>
      <c r="Z44" s="23" t="n"/>
      <c r="AA44" s="24">
        <f>IF($A44="","",COUNTIF($K44:$V44,"Met"))</f>
        <v/>
      </c>
      <c r="AB44" s="24">
        <f>IF($A44="","",COUNTIF($K44:$V44,"Partially Met"))</f>
        <v/>
      </c>
      <c r="AC44" s="24">
        <f>IF($A44="","",COUNTIF($K44:$V44,"Missing"))</f>
        <v/>
      </c>
      <c r="AD44" s="24">
        <f>IF($A44="","",COUNTIF($K44:$V44,"Not Reviewed")+COUNTBLANK($K44:$V44))</f>
        <v/>
      </c>
      <c r="AE44" s="24">
        <f>IF($A44="","",12-COUNTIF($K44:$V44,"Not Applicable"))</f>
        <v/>
      </c>
      <c r="AF44" s="25">
        <f>IF($A44="","",IFERROR((COUNTIF($K44:$V44,"Met")+COUNTIF($K44:$V44,"Partially Met")+COUNTIF($K44:$V44,"Missing")+COUNTIF($K44:$V44,"Not Applicable"))/12,0))</f>
        <v/>
      </c>
      <c r="AG44" s="24">
        <f>IF($A44="","",IF(COUNTA($K44:$V44)=0,"Not Started",IF($AE44=0,"Review Setup Needed",IF($AD44&gt;0,IF(AND($I44&lt;&gt;"",$I44&lt;Dashboard!$B$3),"Overdue","In Review"),IF(OR($AB44&gt;0,$AC44&gt;0),"Changes Required","Ready to Approve")))))</f>
        <v/>
      </c>
      <c r="AH44" s="24">
        <f>IF($A44="","",IF(COUNTIF($A$2:$A$201,$A44)&gt;1,"Duplicate Review ID",IF(OR($B44="",$C44="",$D44="",$E44="",$F44="",$G44="",$I44=""),"Complete Required Fields",IF($AG44="Overdue","Review Overdue",IF(AND($Y44&lt;&gt;"",$Y44&lt;Dashboard!$B$3,$AG44&lt;&gt;"Ready to Approve"),"Action Overdue",IF(AND($I44&lt;&gt;"",$I44&gt;=Dashboard!$B$3,$I44&lt;=Dashboard!$B$3+7,$AG44&lt;&gt;"Ready to Approve"),"Due Within 7 Days",IF(AND($AG44="Changes Required",OR($X44="",$Y44="")),"Assign Action Owner and Date",IF($AG44="Ready to Approve","Ready",""))))))))</f>
        <v/>
      </c>
    </row>
    <row r="45" ht="22" customHeight="1">
      <c r="A45" s="21" t="n"/>
      <c r="B45" s="21" t="n"/>
      <c r="C45" s="21" t="n"/>
      <c r="D45" s="21" t="n"/>
      <c r="E45" s="21" t="n"/>
      <c r="F45" s="21" t="n"/>
      <c r="G45" s="21" t="n"/>
      <c r="H45" s="31" t="n"/>
      <c r="I45" s="31" t="n"/>
      <c r="J45" s="3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3" t="n"/>
      <c r="X45" s="21" t="n"/>
      <c r="Y45" s="31" t="n"/>
      <c r="Z45" s="23" t="n"/>
      <c r="AA45" s="24">
        <f>IF($A45="","",COUNTIF($K45:$V45,"Met"))</f>
        <v/>
      </c>
      <c r="AB45" s="24">
        <f>IF($A45="","",COUNTIF($K45:$V45,"Partially Met"))</f>
        <v/>
      </c>
      <c r="AC45" s="24">
        <f>IF($A45="","",COUNTIF($K45:$V45,"Missing"))</f>
        <v/>
      </c>
      <c r="AD45" s="24">
        <f>IF($A45="","",COUNTIF($K45:$V45,"Not Reviewed")+COUNTBLANK($K45:$V45))</f>
        <v/>
      </c>
      <c r="AE45" s="24">
        <f>IF($A45="","",12-COUNTIF($K45:$V45,"Not Applicable"))</f>
        <v/>
      </c>
      <c r="AF45" s="25">
        <f>IF($A45="","",IFERROR((COUNTIF($K45:$V45,"Met")+COUNTIF($K45:$V45,"Partially Met")+COUNTIF($K45:$V45,"Missing")+COUNTIF($K45:$V45,"Not Applicable"))/12,0))</f>
        <v/>
      </c>
      <c r="AG45" s="24">
        <f>IF($A45="","",IF(COUNTA($K45:$V45)=0,"Not Started",IF($AE45=0,"Review Setup Needed",IF($AD45&gt;0,IF(AND($I45&lt;&gt;"",$I45&lt;Dashboard!$B$3),"Overdue","In Review"),IF(OR($AB45&gt;0,$AC45&gt;0),"Changes Required","Ready to Approve")))))</f>
        <v/>
      </c>
      <c r="AH45" s="24">
        <f>IF($A45="","",IF(COUNTIF($A$2:$A$201,$A45)&gt;1,"Duplicate Review ID",IF(OR($B45="",$C45="",$D45="",$E45="",$F45="",$G45="",$I45=""),"Complete Required Fields",IF($AG45="Overdue","Review Overdue",IF(AND($Y45&lt;&gt;"",$Y45&lt;Dashboard!$B$3,$AG45&lt;&gt;"Ready to Approve"),"Action Overdue",IF(AND($I45&lt;&gt;"",$I45&gt;=Dashboard!$B$3,$I45&lt;=Dashboard!$B$3+7,$AG45&lt;&gt;"Ready to Approve"),"Due Within 7 Days",IF(AND($AG45="Changes Required",OR($X45="",$Y45="")),"Assign Action Owner and Date",IF($AG45="Ready to Approve","Ready",""))))))))</f>
        <v/>
      </c>
    </row>
    <row r="46" ht="22" customHeight="1">
      <c r="A46" s="21" t="n"/>
      <c r="B46" s="21" t="n"/>
      <c r="C46" s="21" t="n"/>
      <c r="D46" s="21" t="n"/>
      <c r="E46" s="21" t="n"/>
      <c r="F46" s="21" t="n"/>
      <c r="G46" s="21" t="n"/>
      <c r="H46" s="31" t="n"/>
      <c r="I46" s="31" t="n"/>
      <c r="J46" s="3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1" t="n"/>
      <c r="T46" s="21" t="n"/>
      <c r="U46" s="21" t="n"/>
      <c r="V46" s="21" t="n"/>
      <c r="W46" s="23" t="n"/>
      <c r="X46" s="21" t="n"/>
      <c r="Y46" s="31" t="n"/>
      <c r="Z46" s="23" t="n"/>
      <c r="AA46" s="24">
        <f>IF($A46="","",COUNTIF($K46:$V46,"Met"))</f>
        <v/>
      </c>
      <c r="AB46" s="24">
        <f>IF($A46="","",COUNTIF($K46:$V46,"Partially Met"))</f>
        <v/>
      </c>
      <c r="AC46" s="24">
        <f>IF($A46="","",COUNTIF($K46:$V46,"Missing"))</f>
        <v/>
      </c>
      <c r="AD46" s="24">
        <f>IF($A46="","",COUNTIF($K46:$V46,"Not Reviewed")+COUNTBLANK($K46:$V46))</f>
        <v/>
      </c>
      <c r="AE46" s="24">
        <f>IF($A46="","",12-COUNTIF($K46:$V46,"Not Applicable"))</f>
        <v/>
      </c>
      <c r="AF46" s="25">
        <f>IF($A46="","",IFERROR((COUNTIF($K46:$V46,"Met")+COUNTIF($K46:$V46,"Partially Met")+COUNTIF($K46:$V46,"Missing")+COUNTIF($K46:$V46,"Not Applicable"))/12,0))</f>
        <v/>
      </c>
      <c r="AG46" s="24">
        <f>IF($A46="","",IF(COUNTA($K46:$V46)=0,"Not Started",IF($AE46=0,"Review Setup Needed",IF($AD46&gt;0,IF(AND($I46&lt;&gt;"",$I46&lt;Dashboard!$B$3),"Overdue","In Review"),IF(OR($AB46&gt;0,$AC46&gt;0),"Changes Required","Ready to Approve")))))</f>
        <v/>
      </c>
      <c r="AH46" s="24">
        <f>IF($A46="","",IF(COUNTIF($A$2:$A$201,$A46)&gt;1,"Duplicate Review ID",IF(OR($B46="",$C46="",$D46="",$E46="",$F46="",$G46="",$I46=""),"Complete Required Fields",IF($AG46="Overdue","Review Overdue",IF(AND($Y46&lt;&gt;"",$Y46&lt;Dashboard!$B$3,$AG46&lt;&gt;"Ready to Approve"),"Action Overdue",IF(AND($I46&lt;&gt;"",$I46&gt;=Dashboard!$B$3,$I46&lt;=Dashboard!$B$3+7,$AG46&lt;&gt;"Ready to Approve"),"Due Within 7 Days",IF(AND($AG46="Changes Required",OR($X46="",$Y46="")),"Assign Action Owner and Date",IF($AG46="Ready to Approve","Ready",""))))))))</f>
        <v/>
      </c>
    </row>
    <row r="47" ht="22" customHeight="1">
      <c r="A47" s="21" t="n"/>
      <c r="B47" s="21" t="n"/>
      <c r="C47" s="21" t="n"/>
      <c r="D47" s="21" t="n"/>
      <c r="E47" s="21" t="n"/>
      <c r="F47" s="21" t="n"/>
      <c r="G47" s="21" t="n"/>
      <c r="H47" s="31" t="n"/>
      <c r="I47" s="31" t="n"/>
      <c r="J47" s="3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3" t="n"/>
      <c r="X47" s="21" t="n"/>
      <c r="Y47" s="31" t="n"/>
      <c r="Z47" s="23" t="n"/>
      <c r="AA47" s="24">
        <f>IF($A47="","",COUNTIF($K47:$V47,"Met"))</f>
        <v/>
      </c>
      <c r="AB47" s="24">
        <f>IF($A47="","",COUNTIF($K47:$V47,"Partially Met"))</f>
        <v/>
      </c>
      <c r="AC47" s="24">
        <f>IF($A47="","",COUNTIF($K47:$V47,"Missing"))</f>
        <v/>
      </c>
      <c r="AD47" s="24">
        <f>IF($A47="","",COUNTIF($K47:$V47,"Not Reviewed")+COUNTBLANK($K47:$V47))</f>
        <v/>
      </c>
      <c r="AE47" s="24">
        <f>IF($A47="","",12-COUNTIF($K47:$V47,"Not Applicable"))</f>
        <v/>
      </c>
      <c r="AF47" s="25">
        <f>IF($A47="","",IFERROR((COUNTIF($K47:$V47,"Met")+COUNTIF($K47:$V47,"Partially Met")+COUNTIF($K47:$V47,"Missing")+COUNTIF($K47:$V47,"Not Applicable"))/12,0))</f>
        <v/>
      </c>
      <c r="AG47" s="24">
        <f>IF($A47="","",IF(COUNTA($K47:$V47)=0,"Not Started",IF($AE47=0,"Review Setup Needed",IF($AD47&gt;0,IF(AND($I47&lt;&gt;"",$I47&lt;Dashboard!$B$3),"Overdue","In Review"),IF(OR($AB47&gt;0,$AC47&gt;0),"Changes Required","Ready to Approve")))))</f>
        <v/>
      </c>
      <c r="AH47" s="24">
        <f>IF($A47="","",IF(COUNTIF($A$2:$A$201,$A47)&gt;1,"Duplicate Review ID",IF(OR($B47="",$C47="",$D47="",$E47="",$F47="",$G47="",$I47=""),"Complete Required Fields",IF($AG47="Overdue","Review Overdue",IF(AND($Y47&lt;&gt;"",$Y47&lt;Dashboard!$B$3,$AG47&lt;&gt;"Ready to Approve"),"Action Overdue",IF(AND($I47&lt;&gt;"",$I47&gt;=Dashboard!$B$3,$I47&lt;=Dashboard!$B$3+7,$AG47&lt;&gt;"Ready to Approve"),"Due Within 7 Days",IF(AND($AG47="Changes Required",OR($X47="",$Y47="")),"Assign Action Owner and Date",IF($AG47="Ready to Approve","Ready",""))))))))</f>
        <v/>
      </c>
    </row>
    <row r="48" ht="22" customHeight="1">
      <c r="A48" s="21" t="n"/>
      <c r="B48" s="21" t="n"/>
      <c r="C48" s="21" t="n"/>
      <c r="D48" s="21" t="n"/>
      <c r="E48" s="21" t="n"/>
      <c r="F48" s="21" t="n"/>
      <c r="G48" s="21" t="n"/>
      <c r="H48" s="31" t="n"/>
      <c r="I48" s="31" t="n"/>
      <c r="J48" s="3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3" t="n"/>
      <c r="X48" s="21" t="n"/>
      <c r="Y48" s="31" t="n"/>
      <c r="Z48" s="23" t="n"/>
      <c r="AA48" s="24">
        <f>IF($A48="","",COUNTIF($K48:$V48,"Met"))</f>
        <v/>
      </c>
      <c r="AB48" s="24">
        <f>IF($A48="","",COUNTIF($K48:$V48,"Partially Met"))</f>
        <v/>
      </c>
      <c r="AC48" s="24">
        <f>IF($A48="","",COUNTIF($K48:$V48,"Missing"))</f>
        <v/>
      </c>
      <c r="AD48" s="24">
        <f>IF($A48="","",COUNTIF($K48:$V48,"Not Reviewed")+COUNTBLANK($K48:$V48))</f>
        <v/>
      </c>
      <c r="AE48" s="24">
        <f>IF($A48="","",12-COUNTIF($K48:$V48,"Not Applicable"))</f>
        <v/>
      </c>
      <c r="AF48" s="25">
        <f>IF($A48="","",IFERROR((COUNTIF($K48:$V48,"Met")+COUNTIF($K48:$V48,"Partially Met")+COUNTIF($K48:$V48,"Missing")+COUNTIF($K48:$V48,"Not Applicable"))/12,0))</f>
        <v/>
      </c>
      <c r="AG48" s="24">
        <f>IF($A48="","",IF(COUNTA($K48:$V48)=0,"Not Started",IF($AE48=0,"Review Setup Needed",IF($AD48&gt;0,IF(AND($I48&lt;&gt;"",$I48&lt;Dashboard!$B$3),"Overdue","In Review"),IF(OR($AB48&gt;0,$AC48&gt;0),"Changes Required","Ready to Approve")))))</f>
        <v/>
      </c>
      <c r="AH48" s="24">
        <f>IF($A48="","",IF(COUNTIF($A$2:$A$201,$A48)&gt;1,"Duplicate Review ID",IF(OR($B48="",$C48="",$D48="",$E48="",$F48="",$G48="",$I48=""),"Complete Required Fields",IF($AG48="Overdue","Review Overdue",IF(AND($Y48&lt;&gt;"",$Y48&lt;Dashboard!$B$3,$AG48&lt;&gt;"Ready to Approve"),"Action Overdue",IF(AND($I48&lt;&gt;"",$I48&gt;=Dashboard!$B$3,$I48&lt;=Dashboard!$B$3+7,$AG48&lt;&gt;"Ready to Approve"),"Due Within 7 Days",IF(AND($AG48="Changes Required",OR($X48="",$Y48="")),"Assign Action Owner and Date",IF($AG48="Ready to Approve","Ready",""))))))))</f>
        <v/>
      </c>
    </row>
    <row r="49" ht="22" customHeight="1">
      <c r="A49" s="21" t="n"/>
      <c r="B49" s="21" t="n"/>
      <c r="C49" s="21" t="n"/>
      <c r="D49" s="21" t="n"/>
      <c r="E49" s="21" t="n"/>
      <c r="F49" s="21" t="n"/>
      <c r="G49" s="21" t="n"/>
      <c r="H49" s="31" t="n"/>
      <c r="I49" s="31" t="n"/>
      <c r="J49" s="3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3" t="n"/>
      <c r="X49" s="21" t="n"/>
      <c r="Y49" s="31" t="n"/>
      <c r="Z49" s="23" t="n"/>
      <c r="AA49" s="24">
        <f>IF($A49="","",COUNTIF($K49:$V49,"Met"))</f>
        <v/>
      </c>
      <c r="AB49" s="24">
        <f>IF($A49="","",COUNTIF($K49:$V49,"Partially Met"))</f>
        <v/>
      </c>
      <c r="AC49" s="24">
        <f>IF($A49="","",COUNTIF($K49:$V49,"Missing"))</f>
        <v/>
      </c>
      <c r="AD49" s="24">
        <f>IF($A49="","",COUNTIF($K49:$V49,"Not Reviewed")+COUNTBLANK($K49:$V49))</f>
        <v/>
      </c>
      <c r="AE49" s="24">
        <f>IF($A49="","",12-COUNTIF($K49:$V49,"Not Applicable"))</f>
        <v/>
      </c>
      <c r="AF49" s="25">
        <f>IF($A49="","",IFERROR((COUNTIF($K49:$V49,"Met")+COUNTIF($K49:$V49,"Partially Met")+COUNTIF($K49:$V49,"Missing")+COUNTIF($K49:$V49,"Not Applicable"))/12,0))</f>
        <v/>
      </c>
      <c r="AG49" s="24">
        <f>IF($A49="","",IF(COUNTA($K49:$V49)=0,"Not Started",IF($AE49=0,"Review Setup Needed",IF($AD49&gt;0,IF(AND($I49&lt;&gt;"",$I49&lt;Dashboard!$B$3),"Overdue","In Review"),IF(OR($AB49&gt;0,$AC49&gt;0),"Changes Required","Ready to Approve")))))</f>
        <v/>
      </c>
      <c r="AH49" s="24">
        <f>IF($A49="","",IF(COUNTIF($A$2:$A$201,$A49)&gt;1,"Duplicate Review ID",IF(OR($B49="",$C49="",$D49="",$E49="",$F49="",$G49="",$I49=""),"Complete Required Fields",IF($AG49="Overdue","Review Overdue",IF(AND($Y49&lt;&gt;"",$Y49&lt;Dashboard!$B$3,$AG49&lt;&gt;"Ready to Approve"),"Action Overdue",IF(AND($I49&lt;&gt;"",$I49&gt;=Dashboard!$B$3,$I49&lt;=Dashboard!$B$3+7,$AG49&lt;&gt;"Ready to Approve"),"Due Within 7 Days",IF(AND($AG49="Changes Required",OR($X49="",$Y49="")),"Assign Action Owner and Date",IF($AG49="Ready to Approve","Ready",""))))))))</f>
        <v/>
      </c>
    </row>
    <row r="50" ht="22" customHeight="1">
      <c r="A50" s="21" t="n"/>
      <c r="B50" s="21" t="n"/>
      <c r="C50" s="21" t="n"/>
      <c r="D50" s="21" t="n"/>
      <c r="E50" s="21" t="n"/>
      <c r="F50" s="21" t="n"/>
      <c r="G50" s="21" t="n"/>
      <c r="H50" s="31" t="n"/>
      <c r="I50" s="31" t="n"/>
      <c r="J50" s="31" t="n"/>
      <c r="K50" s="21" t="n"/>
      <c r="L50" s="21" t="n"/>
      <c r="M50" s="21" t="n"/>
      <c r="N50" s="21" t="n"/>
      <c r="O50" s="21" t="n"/>
      <c r="P50" s="21" t="n"/>
      <c r="Q50" s="21" t="n"/>
      <c r="R50" s="21" t="n"/>
      <c r="S50" s="21" t="n"/>
      <c r="T50" s="21" t="n"/>
      <c r="U50" s="21" t="n"/>
      <c r="V50" s="21" t="n"/>
      <c r="W50" s="23" t="n"/>
      <c r="X50" s="21" t="n"/>
      <c r="Y50" s="31" t="n"/>
      <c r="Z50" s="23" t="n"/>
      <c r="AA50" s="24">
        <f>IF($A50="","",COUNTIF($K50:$V50,"Met"))</f>
        <v/>
      </c>
      <c r="AB50" s="24">
        <f>IF($A50="","",COUNTIF($K50:$V50,"Partially Met"))</f>
        <v/>
      </c>
      <c r="AC50" s="24">
        <f>IF($A50="","",COUNTIF($K50:$V50,"Missing"))</f>
        <v/>
      </c>
      <c r="AD50" s="24">
        <f>IF($A50="","",COUNTIF($K50:$V50,"Not Reviewed")+COUNTBLANK($K50:$V50))</f>
        <v/>
      </c>
      <c r="AE50" s="24">
        <f>IF($A50="","",12-COUNTIF($K50:$V50,"Not Applicable"))</f>
        <v/>
      </c>
      <c r="AF50" s="25">
        <f>IF($A50="","",IFERROR((COUNTIF($K50:$V50,"Met")+COUNTIF($K50:$V50,"Partially Met")+COUNTIF($K50:$V50,"Missing")+COUNTIF($K50:$V50,"Not Applicable"))/12,0))</f>
        <v/>
      </c>
      <c r="AG50" s="24">
        <f>IF($A50="","",IF(COUNTA($K50:$V50)=0,"Not Started",IF($AE50=0,"Review Setup Needed",IF($AD50&gt;0,IF(AND($I50&lt;&gt;"",$I50&lt;Dashboard!$B$3),"Overdue","In Review"),IF(OR($AB50&gt;0,$AC50&gt;0),"Changes Required","Ready to Approve")))))</f>
        <v/>
      </c>
      <c r="AH50" s="24">
        <f>IF($A50="","",IF(COUNTIF($A$2:$A$201,$A50)&gt;1,"Duplicate Review ID",IF(OR($B50="",$C50="",$D50="",$E50="",$F50="",$G50="",$I50=""),"Complete Required Fields",IF($AG50="Overdue","Review Overdue",IF(AND($Y50&lt;&gt;"",$Y50&lt;Dashboard!$B$3,$AG50&lt;&gt;"Ready to Approve"),"Action Overdue",IF(AND($I50&lt;&gt;"",$I50&gt;=Dashboard!$B$3,$I50&lt;=Dashboard!$B$3+7,$AG50&lt;&gt;"Ready to Approve"),"Due Within 7 Days",IF(AND($AG50="Changes Required",OR($X50="",$Y50="")),"Assign Action Owner and Date",IF($AG50="Ready to Approve","Ready",""))))))))</f>
        <v/>
      </c>
    </row>
    <row r="51" ht="22" customHeight="1">
      <c r="A51" s="21" t="n"/>
      <c r="B51" s="21" t="n"/>
      <c r="C51" s="21" t="n"/>
      <c r="D51" s="21" t="n"/>
      <c r="E51" s="21" t="n"/>
      <c r="F51" s="21" t="n"/>
      <c r="G51" s="21" t="n"/>
      <c r="H51" s="31" t="n"/>
      <c r="I51" s="31" t="n"/>
      <c r="J51" s="3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  <c r="W51" s="23" t="n"/>
      <c r="X51" s="21" t="n"/>
      <c r="Y51" s="31" t="n"/>
      <c r="Z51" s="23" t="n"/>
      <c r="AA51" s="24">
        <f>IF($A51="","",COUNTIF($K51:$V51,"Met"))</f>
        <v/>
      </c>
      <c r="AB51" s="24">
        <f>IF($A51="","",COUNTIF($K51:$V51,"Partially Met"))</f>
        <v/>
      </c>
      <c r="AC51" s="24">
        <f>IF($A51="","",COUNTIF($K51:$V51,"Missing"))</f>
        <v/>
      </c>
      <c r="AD51" s="24">
        <f>IF($A51="","",COUNTIF($K51:$V51,"Not Reviewed")+COUNTBLANK($K51:$V51))</f>
        <v/>
      </c>
      <c r="AE51" s="24">
        <f>IF($A51="","",12-COUNTIF($K51:$V51,"Not Applicable"))</f>
        <v/>
      </c>
      <c r="AF51" s="25">
        <f>IF($A51="","",IFERROR((COUNTIF($K51:$V51,"Met")+COUNTIF($K51:$V51,"Partially Met")+COUNTIF($K51:$V51,"Missing")+COUNTIF($K51:$V51,"Not Applicable"))/12,0))</f>
        <v/>
      </c>
      <c r="AG51" s="24">
        <f>IF($A51="","",IF(COUNTA($K51:$V51)=0,"Not Started",IF($AE51=0,"Review Setup Needed",IF($AD51&gt;0,IF(AND($I51&lt;&gt;"",$I51&lt;Dashboard!$B$3),"Overdue","In Review"),IF(OR($AB51&gt;0,$AC51&gt;0),"Changes Required","Ready to Approve")))))</f>
        <v/>
      </c>
      <c r="AH51" s="24">
        <f>IF($A51="","",IF(COUNTIF($A$2:$A$201,$A51)&gt;1,"Duplicate Review ID",IF(OR($B51="",$C51="",$D51="",$E51="",$F51="",$G51="",$I51=""),"Complete Required Fields",IF($AG51="Overdue","Review Overdue",IF(AND($Y51&lt;&gt;"",$Y51&lt;Dashboard!$B$3,$AG51&lt;&gt;"Ready to Approve"),"Action Overdue",IF(AND($I51&lt;&gt;"",$I51&gt;=Dashboard!$B$3,$I51&lt;=Dashboard!$B$3+7,$AG51&lt;&gt;"Ready to Approve"),"Due Within 7 Days",IF(AND($AG51="Changes Required",OR($X51="",$Y51="")),"Assign Action Owner and Date",IF($AG51="Ready to Approve","Ready",""))))))))</f>
        <v/>
      </c>
    </row>
    <row r="52" ht="22" customHeight="1">
      <c r="A52" s="21" t="n"/>
      <c r="B52" s="21" t="n"/>
      <c r="C52" s="21" t="n"/>
      <c r="D52" s="21" t="n"/>
      <c r="E52" s="21" t="n"/>
      <c r="F52" s="21" t="n"/>
      <c r="G52" s="21" t="n"/>
      <c r="H52" s="31" t="n"/>
      <c r="I52" s="31" t="n"/>
      <c r="J52" s="31" t="n"/>
      <c r="K52" s="21" t="n"/>
      <c r="L52" s="21" t="n"/>
      <c r="M52" s="21" t="n"/>
      <c r="N52" s="21" t="n"/>
      <c r="O52" s="21" t="n"/>
      <c r="P52" s="21" t="n"/>
      <c r="Q52" s="21" t="n"/>
      <c r="R52" s="21" t="n"/>
      <c r="S52" s="21" t="n"/>
      <c r="T52" s="21" t="n"/>
      <c r="U52" s="21" t="n"/>
      <c r="V52" s="21" t="n"/>
      <c r="W52" s="23" t="n"/>
      <c r="X52" s="21" t="n"/>
      <c r="Y52" s="31" t="n"/>
      <c r="Z52" s="23" t="n"/>
      <c r="AA52" s="24">
        <f>IF($A52="","",COUNTIF($K52:$V52,"Met"))</f>
        <v/>
      </c>
      <c r="AB52" s="24">
        <f>IF($A52="","",COUNTIF($K52:$V52,"Partially Met"))</f>
        <v/>
      </c>
      <c r="AC52" s="24">
        <f>IF($A52="","",COUNTIF($K52:$V52,"Missing"))</f>
        <v/>
      </c>
      <c r="AD52" s="24">
        <f>IF($A52="","",COUNTIF($K52:$V52,"Not Reviewed")+COUNTBLANK($K52:$V52))</f>
        <v/>
      </c>
      <c r="AE52" s="24">
        <f>IF($A52="","",12-COUNTIF($K52:$V52,"Not Applicable"))</f>
        <v/>
      </c>
      <c r="AF52" s="25">
        <f>IF($A52="","",IFERROR((COUNTIF($K52:$V52,"Met")+COUNTIF($K52:$V52,"Partially Met")+COUNTIF($K52:$V52,"Missing")+COUNTIF($K52:$V52,"Not Applicable"))/12,0))</f>
        <v/>
      </c>
      <c r="AG52" s="24">
        <f>IF($A52="","",IF(COUNTA($K52:$V52)=0,"Not Started",IF($AE52=0,"Review Setup Needed",IF($AD52&gt;0,IF(AND($I52&lt;&gt;"",$I52&lt;Dashboard!$B$3),"Overdue","In Review"),IF(OR($AB52&gt;0,$AC52&gt;0),"Changes Required","Ready to Approve")))))</f>
        <v/>
      </c>
      <c r="AH52" s="24">
        <f>IF($A52="","",IF(COUNTIF($A$2:$A$201,$A52)&gt;1,"Duplicate Review ID",IF(OR($B52="",$C52="",$D52="",$E52="",$F52="",$G52="",$I52=""),"Complete Required Fields",IF($AG52="Overdue","Review Overdue",IF(AND($Y52&lt;&gt;"",$Y52&lt;Dashboard!$B$3,$AG52&lt;&gt;"Ready to Approve"),"Action Overdue",IF(AND($I52&lt;&gt;"",$I52&gt;=Dashboard!$B$3,$I52&lt;=Dashboard!$B$3+7,$AG52&lt;&gt;"Ready to Approve"),"Due Within 7 Days",IF(AND($AG52="Changes Required",OR($X52="",$Y52="")),"Assign Action Owner and Date",IF($AG52="Ready to Approve","Ready",""))))))))</f>
        <v/>
      </c>
    </row>
    <row r="53" ht="22" customHeight="1">
      <c r="A53" s="21" t="n"/>
      <c r="B53" s="21" t="n"/>
      <c r="C53" s="21" t="n"/>
      <c r="D53" s="21" t="n"/>
      <c r="E53" s="21" t="n"/>
      <c r="F53" s="21" t="n"/>
      <c r="G53" s="21" t="n"/>
      <c r="H53" s="31" t="n"/>
      <c r="I53" s="31" t="n"/>
      <c r="J53" s="3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  <c r="W53" s="23" t="n"/>
      <c r="X53" s="21" t="n"/>
      <c r="Y53" s="31" t="n"/>
      <c r="Z53" s="23" t="n"/>
      <c r="AA53" s="24">
        <f>IF($A53="","",COUNTIF($K53:$V53,"Met"))</f>
        <v/>
      </c>
      <c r="AB53" s="24">
        <f>IF($A53="","",COUNTIF($K53:$V53,"Partially Met"))</f>
        <v/>
      </c>
      <c r="AC53" s="24">
        <f>IF($A53="","",COUNTIF($K53:$V53,"Missing"))</f>
        <v/>
      </c>
      <c r="AD53" s="24">
        <f>IF($A53="","",COUNTIF($K53:$V53,"Not Reviewed")+COUNTBLANK($K53:$V53))</f>
        <v/>
      </c>
      <c r="AE53" s="24">
        <f>IF($A53="","",12-COUNTIF($K53:$V53,"Not Applicable"))</f>
        <v/>
      </c>
      <c r="AF53" s="25">
        <f>IF($A53="","",IFERROR((COUNTIF($K53:$V53,"Met")+COUNTIF($K53:$V53,"Partially Met")+COUNTIF($K53:$V53,"Missing")+COUNTIF($K53:$V53,"Not Applicable"))/12,0))</f>
        <v/>
      </c>
      <c r="AG53" s="24">
        <f>IF($A53="","",IF(COUNTA($K53:$V53)=0,"Not Started",IF($AE53=0,"Review Setup Needed",IF($AD53&gt;0,IF(AND($I53&lt;&gt;"",$I53&lt;Dashboard!$B$3),"Overdue","In Review"),IF(OR($AB53&gt;0,$AC53&gt;0),"Changes Required","Ready to Approve")))))</f>
        <v/>
      </c>
      <c r="AH53" s="24">
        <f>IF($A53="","",IF(COUNTIF($A$2:$A$201,$A53)&gt;1,"Duplicate Review ID",IF(OR($B53="",$C53="",$D53="",$E53="",$F53="",$G53="",$I53=""),"Complete Required Fields",IF($AG53="Overdue","Review Overdue",IF(AND($Y53&lt;&gt;"",$Y53&lt;Dashboard!$B$3,$AG53&lt;&gt;"Ready to Approve"),"Action Overdue",IF(AND($I53&lt;&gt;"",$I53&gt;=Dashboard!$B$3,$I53&lt;=Dashboard!$B$3+7,$AG53&lt;&gt;"Ready to Approve"),"Due Within 7 Days",IF(AND($AG53="Changes Required",OR($X53="",$Y53="")),"Assign Action Owner and Date",IF($AG53="Ready to Approve","Ready",""))))))))</f>
        <v/>
      </c>
    </row>
    <row r="54" ht="22" customHeight="1">
      <c r="A54" s="21" t="n"/>
      <c r="B54" s="21" t="n"/>
      <c r="C54" s="21" t="n"/>
      <c r="D54" s="21" t="n"/>
      <c r="E54" s="21" t="n"/>
      <c r="F54" s="21" t="n"/>
      <c r="G54" s="21" t="n"/>
      <c r="H54" s="31" t="n"/>
      <c r="I54" s="31" t="n"/>
      <c r="J54" s="31" t="n"/>
      <c r="K54" s="21" t="n"/>
      <c r="L54" s="21" t="n"/>
      <c r="M54" s="21" t="n"/>
      <c r="N54" s="21" t="n"/>
      <c r="O54" s="21" t="n"/>
      <c r="P54" s="21" t="n"/>
      <c r="Q54" s="21" t="n"/>
      <c r="R54" s="21" t="n"/>
      <c r="S54" s="21" t="n"/>
      <c r="T54" s="21" t="n"/>
      <c r="U54" s="21" t="n"/>
      <c r="V54" s="21" t="n"/>
      <c r="W54" s="23" t="n"/>
      <c r="X54" s="21" t="n"/>
      <c r="Y54" s="31" t="n"/>
      <c r="Z54" s="23" t="n"/>
      <c r="AA54" s="24">
        <f>IF($A54="","",COUNTIF($K54:$V54,"Met"))</f>
        <v/>
      </c>
      <c r="AB54" s="24">
        <f>IF($A54="","",COUNTIF($K54:$V54,"Partially Met"))</f>
        <v/>
      </c>
      <c r="AC54" s="24">
        <f>IF($A54="","",COUNTIF($K54:$V54,"Missing"))</f>
        <v/>
      </c>
      <c r="AD54" s="24">
        <f>IF($A54="","",COUNTIF($K54:$V54,"Not Reviewed")+COUNTBLANK($K54:$V54))</f>
        <v/>
      </c>
      <c r="AE54" s="24">
        <f>IF($A54="","",12-COUNTIF($K54:$V54,"Not Applicable"))</f>
        <v/>
      </c>
      <c r="AF54" s="25">
        <f>IF($A54="","",IFERROR((COUNTIF($K54:$V54,"Met")+COUNTIF($K54:$V54,"Partially Met")+COUNTIF($K54:$V54,"Missing")+COUNTIF($K54:$V54,"Not Applicable"))/12,0))</f>
        <v/>
      </c>
      <c r="AG54" s="24">
        <f>IF($A54="","",IF(COUNTA($K54:$V54)=0,"Not Started",IF($AE54=0,"Review Setup Needed",IF($AD54&gt;0,IF(AND($I54&lt;&gt;"",$I54&lt;Dashboard!$B$3),"Overdue","In Review"),IF(OR($AB54&gt;0,$AC54&gt;0),"Changes Required","Ready to Approve")))))</f>
        <v/>
      </c>
      <c r="AH54" s="24">
        <f>IF($A54="","",IF(COUNTIF($A$2:$A$201,$A54)&gt;1,"Duplicate Review ID",IF(OR($B54="",$C54="",$D54="",$E54="",$F54="",$G54="",$I54=""),"Complete Required Fields",IF($AG54="Overdue","Review Overdue",IF(AND($Y54&lt;&gt;"",$Y54&lt;Dashboard!$B$3,$AG54&lt;&gt;"Ready to Approve"),"Action Overdue",IF(AND($I54&lt;&gt;"",$I54&gt;=Dashboard!$B$3,$I54&lt;=Dashboard!$B$3+7,$AG54&lt;&gt;"Ready to Approve"),"Due Within 7 Days",IF(AND($AG54="Changes Required",OR($X54="",$Y54="")),"Assign Action Owner and Date",IF($AG54="Ready to Approve","Ready",""))))))))</f>
        <v/>
      </c>
    </row>
    <row r="55" ht="22" customHeight="1">
      <c r="A55" s="21" t="n"/>
      <c r="B55" s="21" t="n"/>
      <c r="C55" s="21" t="n"/>
      <c r="D55" s="21" t="n"/>
      <c r="E55" s="21" t="n"/>
      <c r="F55" s="21" t="n"/>
      <c r="G55" s="21" t="n"/>
      <c r="H55" s="31" t="n"/>
      <c r="I55" s="31" t="n"/>
      <c r="J55" s="3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  <c r="W55" s="23" t="n"/>
      <c r="X55" s="21" t="n"/>
      <c r="Y55" s="31" t="n"/>
      <c r="Z55" s="23" t="n"/>
      <c r="AA55" s="24">
        <f>IF($A55="","",COUNTIF($K55:$V55,"Met"))</f>
        <v/>
      </c>
      <c r="AB55" s="24">
        <f>IF($A55="","",COUNTIF($K55:$V55,"Partially Met"))</f>
        <v/>
      </c>
      <c r="AC55" s="24">
        <f>IF($A55="","",COUNTIF($K55:$V55,"Missing"))</f>
        <v/>
      </c>
      <c r="AD55" s="24">
        <f>IF($A55="","",COUNTIF($K55:$V55,"Not Reviewed")+COUNTBLANK($K55:$V55))</f>
        <v/>
      </c>
      <c r="AE55" s="24">
        <f>IF($A55="","",12-COUNTIF($K55:$V55,"Not Applicable"))</f>
        <v/>
      </c>
      <c r="AF55" s="25">
        <f>IF($A55="","",IFERROR((COUNTIF($K55:$V55,"Met")+COUNTIF($K55:$V55,"Partially Met")+COUNTIF($K55:$V55,"Missing")+COUNTIF($K55:$V55,"Not Applicable"))/12,0))</f>
        <v/>
      </c>
      <c r="AG55" s="24">
        <f>IF($A55="","",IF(COUNTA($K55:$V55)=0,"Not Started",IF($AE55=0,"Review Setup Needed",IF($AD55&gt;0,IF(AND($I55&lt;&gt;"",$I55&lt;Dashboard!$B$3),"Overdue","In Review"),IF(OR($AB55&gt;0,$AC55&gt;0),"Changes Required","Ready to Approve")))))</f>
        <v/>
      </c>
      <c r="AH55" s="24">
        <f>IF($A55="","",IF(COUNTIF($A$2:$A$201,$A55)&gt;1,"Duplicate Review ID",IF(OR($B55="",$C55="",$D55="",$E55="",$F55="",$G55="",$I55=""),"Complete Required Fields",IF($AG55="Overdue","Review Overdue",IF(AND($Y55&lt;&gt;"",$Y55&lt;Dashboard!$B$3,$AG55&lt;&gt;"Ready to Approve"),"Action Overdue",IF(AND($I55&lt;&gt;"",$I55&gt;=Dashboard!$B$3,$I55&lt;=Dashboard!$B$3+7,$AG55&lt;&gt;"Ready to Approve"),"Due Within 7 Days",IF(AND($AG55="Changes Required",OR($X55="",$Y55="")),"Assign Action Owner and Date",IF($AG55="Ready to Approve","Ready",""))))))))</f>
        <v/>
      </c>
    </row>
    <row r="56" ht="22" customHeight="1">
      <c r="A56" s="21" t="n"/>
      <c r="B56" s="21" t="n"/>
      <c r="C56" s="21" t="n"/>
      <c r="D56" s="21" t="n"/>
      <c r="E56" s="21" t="n"/>
      <c r="F56" s="21" t="n"/>
      <c r="G56" s="21" t="n"/>
      <c r="H56" s="31" t="n"/>
      <c r="I56" s="31" t="n"/>
      <c r="J56" s="31" t="n"/>
      <c r="K56" s="21" t="n"/>
      <c r="L56" s="21" t="n"/>
      <c r="M56" s="21" t="n"/>
      <c r="N56" s="21" t="n"/>
      <c r="O56" s="21" t="n"/>
      <c r="P56" s="21" t="n"/>
      <c r="Q56" s="21" t="n"/>
      <c r="R56" s="21" t="n"/>
      <c r="S56" s="21" t="n"/>
      <c r="T56" s="21" t="n"/>
      <c r="U56" s="21" t="n"/>
      <c r="V56" s="21" t="n"/>
      <c r="W56" s="23" t="n"/>
      <c r="X56" s="21" t="n"/>
      <c r="Y56" s="31" t="n"/>
      <c r="Z56" s="23" t="n"/>
      <c r="AA56" s="24">
        <f>IF($A56="","",COUNTIF($K56:$V56,"Met"))</f>
        <v/>
      </c>
      <c r="AB56" s="24">
        <f>IF($A56="","",COUNTIF($K56:$V56,"Partially Met"))</f>
        <v/>
      </c>
      <c r="AC56" s="24">
        <f>IF($A56="","",COUNTIF($K56:$V56,"Missing"))</f>
        <v/>
      </c>
      <c r="AD56" s="24">
        <f>IF($A56="","",COUNTIF($K56:$V56,"Not Reviewed")+COUNTBLANK($K56:$V56))</f>
        <v/>
      </c>
      <c r="AE56" s="24">
        <f>IF($A56="","",12-COUNTIF($K56:$V56,"Not Applicable"))</f>
        <v/>
      </c>
      <c r="AF56" s="25">
        <f>IF($A56="","",IFERROR((COUNTIF($K56:$V56,"Met")+COUNTIF($K56:$V56,"Partially Met")+COUNTIF($K56:$V56,"Missing")+COUNTIF($K56:$V56,"Not Applicable"))/12,0))</f>
        <v/>
      </c>
      <c r="AG56" s="24">
        <f>IF($A56="","",IF(COUNTA($K56:$V56)=0,"Not Started",IF($AE56=0,"Review Setup Needed",IF($AD56&gt;0,IF(AND($I56&lt;&gt;"",$I56&lt;Dashboard!$B$3),"Overdue","In Review"),IF(OR($AB56&gt;0,$AC56&gt;0),"Changes Required","Ready to Approve")))))</f>
        <v/>
      </c>
      <c r="AH56" s="24">
        <f>IF($A56="","",IF(COUNTIF($A$2:$A$201,$A56)&gt;1,"Duplicate Review ID",IF(OR($B56="",$C56="",$D56="",$E56="",$F56="",$G56="",$I56=""),"Complete Required Fields",IF($AG56="Overdue","Review Overdue",IF(AND($Y56&lt;&gt;"",$Y56&lt;Dashboard!$B$3,$AG56&lt;&gt;"Ready to Approve"),"Action Overdue",IF(AND($I56&lt;&gt;"",$I56&gt;=Dashboard!$B$3,$I56&lt;=Dashboard!$B$3+7,$AG56&lt;&gt;"Ready to Approve"),"Due Within 7 Days",IF(AND($AG56="Changes Required",OR($X56="",$Y56="")),"Assign Action Owner and Date",IF($AG56="Ready to Approve","Ready",""))))))))</f>
        <v/>
      </c>
    </row>
    <row r="57" ht="22" customHeight="1">
      <c r="A57" s="21" t="n"/>
      <c r="B57" s="21" t="n"/>
      <c r="C57" s="21" t="n"/>
      <c r="D57" s="21" t="n"/>
      <c r="E57" s="21" t="n"/>
      <c r="F57" s="21" t="n"/>
      <c r="G57" s="21" t="n"/>
      <c r="H57" s="31" t="n"/>
      <c r="I57" s="31" t="n"/>
      <c r="J57" s="3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  <c r="W57" s="23" t="n"/>
      <c r="X57" s="21" t="n"/>
      <c r="Y57" s="31" t="n"/>
      <c r="Z57" s="23" t="n"/>
      <c r="AA57" s="24">
        <f>IF($A57="","",COUNTIF($K57:$V57,"Met"))</f>
        <v/>
      </c>
      <c r="AB57" s="24">
        <f>IF($A57="","",COUNTIF($K57:$V57,"Partially Met"))</f>
        <v/>
      </c>
      <c r="AC57" s="24">
        <f>IF($A57="","",COUNTIF($K57:$V57,"Missing"))</f>
        <v/>
      </c>
      <c r="AD57" s="24">
        <f>IF($A57="","",COUNTIF($K57:$V57,"Not Reviewed")+COUNTBLANK($K57:$V57))</f>
        <v/>
      </c>
      <c r="AE57" s="24">
        <f>IF($A57="","",12-COUNTIF($K57:$V57,"Not Applicable"))</f>
        <v/>
      </c>
      <c r="AF57" s="25">
        <f>IF($A57="","",IFERROR((COUNTIF($K57:$V57,"Met")+COUNTIF($K57:$V57,"Partially Met")+COUNTIF($K57:$V57,"Missing")+COUNTIF($K57:$V57,"Not Applicable"))/12,0))</f>
        <v/>
      </c>
      <c r="AG57" s="24">
        <f>IF($A57="","",IF(COUNTA($K57:$V57)=0,"Not Started",IF($AE57=0,"Review Setup Needed",IF($AD57&gt;0,IF(AND($I57&lt;&gt;"",$I57&lt;Dashboard!$B$3),"Overdue","In Review"),IF(OR($AB57&gt;0,$AC57&gt;0),"Changes Required","Ready to Approve")))))</f>
        <v/>
      </c>
      <c r="AH57" s="24">
        <f>IF($A57="","",IF(COUNTIF($A$2:$A$201,$A57)&gt;1,"Duplicate Review ID",IF(OR($B57="",$C57="",$D57="",$E57="",$F57="",$G57="",$I57=""),"Complete Required Fields",IF($AG57="Overdue","Review Overdue",IF(AND($Y57&lt;&gt;"",$Y57&lt;Dashboard!$B$3,$AG57&lt;&gt;"Ready to Approve"),"Action Overdue",IF(AND($I57&lt;&gt;"",$I57&gt;=Dashboard!$B$3,$I57&lt;=Dashboard!$B$3+7,$AG57&lt;&gt;"Ready to Approve"),"Due Within 7 Days",IF(AND($AG57="Changes Required",OR($X57="",$Y57="")),"Assign Action Owner and Date",IF($AG57="Ready to Approve","Ready",""))))))))</f>
        <v/>
      </c>
    </row>
    <row r="58" ht="22" customHeight="1">
      <c r="A58" s="21" t="n"/>
      <c r="B58" s="21" t="n"/>
      <c r="C58" s="21" t="n"/>
      <c r="D58" s="21" t="n"/>
      <c r="E58" s="21" t="n"/>
      <c r="F58" s="21" t="n"/>
      <c r="G58" s="21" t="n"/>
      <c r="H58" s="31" t="n"/>
      <c r="I58" s="31" t="n"/>
      <c r="J58" s="31" t="n"/>
      <c r="K58" s="21" t="n"/>
      <c r="L58" s="21" t="n"/>
      <c r="M58" s="21" t="n"/>
      <c r="N58" s="21" t="n"/>
      <c r="O58" s="21" t="n"/>
      <c r="P58" s="21" t="n"/>
      <c r="Q58" s="21" t="n"/>
      <c r="R58" s="21" t="n"/>
      <c r="S58" s="21" t="n"/>
      <c r="T58" s="21" t="n"/>
      <c r="U58" s="21" t="n"/>
      <c r="V58" s="21" t="n"/>
      <c r="W58" s="23" t="n"/>
      <c r="X58" s="21" t="n"/>
      <c r="Y58" s="31" t="n"/>
      <c r="Z58" s="23" t="n"/>
      <c r="AA58" s="24">
        <f>IF($A58="","",COUNTIF($K58:$V58,"Met"))</f>
        <v/>
      </c>
      <c r="AB58" s="24">
        <f>IF($A58="","",COUNTIF($K58:$V58,"Partially Met"))</f>
        <v/>
      </c>
      <c r="AC58" s="24">
        <f>IF($A58="","",COUNTIF($K58:$V58,"Missing"))</f>
        <v/>
      </c>
      <c r="AD58" s="24">
        <f>IF($A58="","",COUNTIF($K58:$V58,"Not Reviewed")+COUNTBLANK($K58:$V58))</f>
        <v/>
      </c>
      <c r="AE58" s="24">
        <f>IF($A58="","",12-COUNTIF($K58:$V58,"Not Applicable"))</f>
        <v/>
      </c>
      <c r="AF58" s="25">
        <f>IF($A58="","",IFERROR((COUNTIF($K58:$V58,"Met")+COUNTIF($K58:$V58,"Partially Met")+COUNTIF($K58:$V58,"Missing")+COUNTIF($K58:$V58,"Not Applicable"))/12,0))</f>
        <v/>
      </c>
      <c r="AG58" s="24">
        <f>IF($A58="","",IF(COUNTA($K58:$V58)=0,"Not Started",IF($AE58=0,"Review Setup Needed",IF($AD58&gt;0,IF(AND($I58&lt;&gt;"",$I58&lt;Dashboard!$B$3),"Overdue","In Review"),IF(OR($AB58&gt;0,$AC58&gt;0),"Changes Required","Ready to Approve")))))</f>
        <v/>
      </c>
      <c r="AH58" s="24">
        <f>IF($A58="","",IF(COUNTIF($A$2:$A$201,$A58)&gt;1,"Duplicate Review ID",IF(OR($B58="",$C58="",$D58="",$E58="",$F58="",$G58="",$I58=""),"Complete Required Fields",IF($AG58="Overdue","Review Overdue",IF(AND($Y58&lt;&gt;"",$Y58&lt;Dashboard!$B$3,$AG58&lt;&gt;"Ready to Approve"),"Action Overdue",IF(AND($I58&lt;&gt;"",$I58&gt;=Dashboard!$B$3,$I58&lt;=Dashboard!$B$3+7,$AG58&lt;&gt;"Ready to Approve"),"Due Within 7 Days",IF(AND($AG58="Changes Required",OR($X58="",$Y58="")),"Assign Action Owner and Date",IF($AG58="Ready to Approve","Ready",""))))))))</f>
        <v/>
      </c>
    </row>
    <row r="59" ht="22" customHeight="1">
      <c r="A59" s="21" t="n"/>
      <c r="B59" s="21" t="n"/>
      <c r="C59" s="21" t="n"/>
      <c r="D59" s="21" t="n"/>
      <c r="E59" s="21" t="n"/>
      <c r="F59" s="21" t="n"/>
      <c r="G59" s="21" t="n"/>
      <c r="H59" s="31" t="n"/>
      <c r="I59" s="31" t="n"/>
      <c r="J59" s="3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3" t="n"/>
      <c r="X59" s="21" t="n"/>
      <c r="Y59" s="31" t="n"/>
      <c r="Z59" s="23" t="n"/>
      <c r="AA59" s="24">
        <f>IF($A59="","",COUNTIF($K59:$V59,"Met"))</f>
        <v/>
      </c>
      <c r="AB59" s="24">
        <f>IF($A59="","",COUNTIF($K59:$V59,"Partially Met"))</f>
        <v/>
      </c>
      <c r="AC59" s="24">
        <f>IF($A59="","",COUNTIF($K59:$V59,"Missing"))</f>
        <v/>
      </c>
      <c r="AD59" s="24">
        <f>IF($A59="","",COUNTIF($K59:$V59,"Not Reviewed")+COUNTBLANK($K59:$V59))</f>
        <v/>
      </c>
      <c r="AE59" s="24">
        <f>IF($A59="","",12-COUNTIF($K59:$V59,"Not Applicable"))</f>
        <v/>
      </c>
      <c r="AF59" s="25">
        <f>IF($A59="","",IFERROR((COUNTIF($K59:$V59,"Met")+COUNTIF($K59:$V59,"Partially Met")+COUNTIF($K59:$V59,"Missing")+COUNTIF($K59:$V59,"Not Applicable"))/12,0))</f>
        <v/>
      </c>
      <c r="AG59" s="24">
        <f>IF($A59="","",IF(COUNTA($K59:$V59)=0,"Not Started",IF($AE59=0,"Review Setup Needed",IF($AD59&gt;0,IF(AND($I59&lt;&gt;"",$I59&lt;Dashboard!$B$3),"Overdue","In Review"),IF(OR($AB59&gt;0,$AC59&gt;0),"Changes Required","Ready to Approve")))))</f>
        <v/>
      </c>
      <c r="AH59" s="24">
        <f>IF($A59="","",IF(COUNTIF($A$2:$A$201,$A59)&gt;1,"Duplicate Review ID",IF(OR($B59="",$C59="",$D59="",$E59="",$F59="",$G59="",$I59=""),"Complete Required Fields",IF($AG59="Overdue","Review Overdue",IF(AND($Y59&lt;&gt;"",$Y59&lt;Dashboard!$B$3,$AG59&lt;&gt;"Ready to Approve"),"Action Overdue",IF(AND($I59&lt;&gt;"",$I59&gt;=Dashboard!$B$3,$I59&lt;=Dashboard!$B$3+7,$AG59&lt;&gt;"Ready to Approve"),"Due Within 7 Days",IF(AND($AG59="Changes Required",OR($X59="",$Y59="")),"Assign Action Owner and Date",IF($AG59="Ready to Approve","Ready",""))))))))</f>
        <v/>
      </c>
    </row>
    <row r="60" ht="22" customHeight="1">
      <c r="A60" s="21" t="n"/>
      <c r="B60" s="21" t="n"/>
      <c r="C60" s="21" t="n"/>
      <c r="D60" s="21" t="n"/>
      <c r="E60" s="21" t="n"/>
      <c r="F60" s="21" t="n"/>
      <c r="G60" s="21" t="n"/>
      <c r="H60" s="31" t="n"/>
      <c r="I60" s="31" t="n"/>
      <c r="J60" s="31" t="n"/>
      <c r="K60" s="21" t="n"/>
      <c r="L60" s="21" t="n"/>
      <c r="M60" s="21" t="n"/>
      <c r="N60" s="21" t="n"/>
      <c r="O60" s="21" t="n"/>
      <c r="P60" s="21" t="n"/>
      <c r="Q60" s="21" t="n"/>
      <c r="R60" s="21" t="n"/>
      <c r="S60" s="21" t="n"/>
      <c r="T60" s="21" t="n"/>
      <c r="U60" s="21" t="n"/>
      <c r="V60" s="21" t="n"/>
      <c r="W60" s="23" t="n"/>
      <c r="X60" s="21" t="n"/>
      <c r="Y60" s="31" t="n"/>
      <c r="Z60" s="23" t="n"/>
      <c r="AA60" s="24">
        <f>IF($A60="","",COUNTIF($K60:$V60,"Met"))</f>
        <v/>
      </c>
      <c r="AB60" s="24">
        <f>IF($A60="","",COUNTIF($K60:$V60,"Partially Met"))</f>
        <v/>
      </c>
      <c r="AC60" s="24">
        <f>IF($A60="","",COUNTIF($K60:$V60,"Missing"))</f>
        <v/>
      </c>
      <c r="AD60" s="24">
        <f>IF($A60="","",COUNTIF($K60:$V60,"Not Reviewed")+COUNTBLANK($K60:$V60))</f>
        <v/>
      </c>
      <c r="AE60" s="24">
        <f>IF($A60="","",12-COUNTIF($K60:$V60,"Not Applicable"))</f>
        <v/>
      </c>
      <c r="AF60" s="25">
        <f>IF($A60="","",IFERROR((COUNTIF($K60:$V60,"Met")+COUNTIF($K60:$V60,"Partially Met")+COUNTIF($K60:$V60,"Missing")+COUNTIF($K60:$V60,"Not Applicable"))/12,0))</f>
        <v/>
      </c>
      <c r="AG60" s="24">
        <f>IF($A60="","",IF(COUNTA($K60:$V60)=0,"Not Started",IF($AE60=0,"Review Setup Needed",IF($AD60&gt;0,IF(AND($I60&lt;&gt;"",$I60&lt;Dashboard!$B$3),"Overdue","In Review"),IF(OR($AB60&gt;0,$AC60&gt;0),"Changes Required","Ready to Approve")))))</f>
        <v/>
      </c>
      <c r="AH60" s="24">
        <f>IF($A60="","",IF(COUNTIF($A$2:$A$201,$A60)&gt;1,"Duplicate Review ID",IF(OR($B60="",$C60="",$D60="",$E60="",$F60="",$G60="",$I60=""),"Complete Required Fields",IF($AG60="Overdue","Review Overdue",IF(AND($Y60&lt;&gt;"",$Y60&lt;Dashboard!$B$3,$AG60&lt;&gt;"Ready to Approve"),"Action Overdue",IF(AND($I60&lt;&gt;"",$I60&gt;=Dashboard!$B$3,$I60&lt;=Dashboard!$B$3+7,$AG60&lt;&gt;"Ready to Approve"),"Due Within 7 Days",IF(AND($AG60="Changes Required",OR($X60="",$Y60="")),"Assign Action Owner and Date",IF($AG60="Ready to Approve","Ready",""))))))))</f>
        <v/>
      </c>
    </row>
    <row r="61" ht="22" customHeight="1">
      <c r="A61" s="21" t="n"/>
      <c r="B61" s="21" t="n"/>
      <c r="C61" s="21" t="n"/>
      <c r="D61" s="21" t="n"/>
      <c r="E61" s="21" t="n"/>
      <c r="F61" s="21" t="n"/>
      <c r="G61" s="21" t="n"/>
      <c r="H61" s="31" t="n"/>
      <c r="I61" s="31" t="n"/>
      <c r="J61" s="3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  <c r="W61" s="23" t="n"/>
      <c r="X61" s="21" t="n"/>
      <c r="Y61" s="31" t="n"/>
      <c r="Z61" s="23" t="n"/>
      <c r="AA61" s="24">
        <f>IF($A61="","",COUNTIF($K61:$V61,"Met"))</f>
        <v/>
      </c>
      <c r="AB61" s="24">
        <f>IF($A61="","",COUNTIF($K61:$V61,"Partially Met"))</f>
        <v/>
      </c>
      <c r="AC61" s="24">
        <f>IF($A61="","",COUNTIF($K61:$V61,"Missing"))</f>
        <v/>
      </c>
      <c r="AD61" s="24">
        <f>IF($A61="","",COUNTIF($K61:$V61,"Not Reviewed")+COUNTBLANK($K61:$V61))</f>
        <v/>
      </c>
      <c r="AE61" s="24">
        <f>IF($A61="","",12-COUNTIF($K61:$V61,"Not Applicable"))</f>
        <v/>
      </c>
      <c r="AF61" s="25">
        <f>IF($A61="","",IFERROR((COUNTIF($K61:$V61,"Met")+COUNTIF($K61:$V61,"Partially Met")+COUNTIF($K61:$V61,"Missing")+COUNTIF($K61:$V61,"Not Applicable"))/12,0))</f>
        <v/>
      </c>
      <c r="AG61" s="24">
        <f>IF($A61="","",IF(COUNTA($K61:$V61)=0,"Not Started",IF($AE61=0,"Review Setup Needed",IF($AD61&gt;0,IF(AND($I61&lt;&gt;"",$I61&lt;Dashboard!$B$3),"Overdue","In Review"),IF(OR($AB61&gt;0,$AC61&gt;0),"Changes Required","Ready to Approve")))))</f>
        <v/>
      </c>
      <c r="AH61" s="24">
        <f>IF($A61="","",IF(COUNTIF($A$2:$A$201,$A61)&gt;1,"Duplicate Review ID",IF(OR($B61="",$C61="",$D61="",$E61="",$F61="",$G61="",$I61=""),"Complete Required Fields",IF($AG61="Overdue","Review Overdue",IF(AND($Y61&lt;&gt;"",$Y61&lt;Dashboard!$B$3,$AG61&lt;&gt;"Ready to Approve"),"Action Overdue",IF(AND($I61&lt;&gt;"",$I61&gt;=Dashboard!$B$3,$I61&lt;=Dashboard!$B$3+7,$AG61&lt;&gt;"Ready to Approve"),"Due Within 7 Days",IF(AND($AG61="Changes Required",OR($X61="",$Y61="")),"Assign Action Owner and Date",IF($AG61="Ready to Approve","Ready",""))))))))</f>
        <v/>
      </c>
    </row>
    <row r="62" ht="22" customHeight="1">
      <c r="A62" s="21" t="n"/>
      <c r="B62" s="21" t="n"/>
      <c r="C62" s="21" t="n"/>
      <c r="D62" s="21" t="n"/>
      <c r="E62" s="21" t="n"/>
      <c r="F62" s="21" t="n"/>
      <c r="G62" s="21" t="n"/>
      <c r="H62" s="31" t="n"/>
      <c r="I62" s="31" t="n"/>
      <c r="J62" s="31" t="n"/>
      <c r="K62" s="21" t="n"/>
      <c r="L62" s="21" t="n"/>
      <c r="M62" s="21" t="n"/>
      <c r="N62" s="21" t="n"/>
      <c r="O62" s="21" t="n"/>
      <c r="P62" s="21" t="n"/>
      <c r="Q62" s="21" t="n"/>
      <c r="R62" s="21" t="n"/>
      <c r="S62" s="21" t="n"/>
      <c r="T62" s="21" t="n"/>
      <c r="U62" s="21" t="n"/>
      <c r="V62" s="21" t="n"/>
      <c r="W62" s="23" t="n"/>
      <c r="X62" s="21" t="n"/>
      <c r="Y62" s="31" t="n"/>
      <c r="Z62" s="23" t="n"/>
      <c r="AA62" s="24">
        <f>IF($A62="","",COUNTIF($K62:$V62,"Met"))</f>
        <v/>
      </c>
      <c r="AB62" s="24">
        <f>IF($A62="","",COUNTIF($K62:$V62,"Partially Met"))</f>
        <v/>
      </c>
      <c r="AC62" s="24">
        <f>IF($A62="","",COUNTIF($K62:$V62,"Missing"))</f>
        <v/>
      </c>
      <c r="AD62" s="24">
        <f>IF($A62="","",COUNTIF($K62:$V62,"Not Reviewed")+COUNTBLANK($K62:$V62))</f>
        <v/>
      </c>
      <c r="AE62" s="24">
        <f>IF($A62="","",12-COUNTIF($K62:$V62,"Not Applicable"))</f>
        <v/>
      </c>
      <c r="AF62" s="25">
        <f>IF($A62="","",IFERROR((COUNTIF($K62:$V62,"Met")+COUNTIF($K62:$V62,"Partially Met")+COUNTIF($K62:$V62,"Missing")+COUNTIF($K62:$V62,"Not Applicable"))/12,0))</f>
        <v/>
      </c>
      <c r="AG62" s="24">
        <f>IF($A62="","",IF(COUNTA($K62:$V62)=0,"Not Started",IF($AE62=0,"Review Setup Needed",IF($AD62&gt;0,IF(AND($I62&lt;&gt;"",$I62&lt;Dashboard!$B$3),"Overdue","In Review"),IF(OR($AB62&gt;0,$AC62&gt;0),"Changes Required","Ready to Approve")))))</f>
        <v/>
      </c>
      <c r="AH62" s="24">
        <f>IF($A62="","",IF(COUNTIF($A$2:$A$201,$A62)&gt;1,"Duplicate Review ID",IF(OR($B62="",$C62="",$D62="",$E62="",$F62="",$G62="",$I62=""),"Complete Required Fields",IF($AG62="Overdue","Review Overdue",IF(AND($Y62&lt;&gt;"",$Y62&lt;Dashboard!$B$3,$AG62&lt;&gt;"Ready to Approve"),"Action Overdue",IF(AND($I62&lt;&gt;"",$I62&gt;=Dashboard!$B$3,$I62&lt;=Dashboard!$B$3+7,$AG62&lt;&gt;"Ready to Approve"),"Due Within 7 Days",IF(AND($AG62="Changes Required",OR($X62="",$Y62="")),"Assign Action Owner and Date",IF($AG62="Ready to Approve","Ready",""))))))))</f>
        <v/>
      </c>
    </row>
    <row r="63" ht="22" customHeight="1">
      <c r="A63" s="21" t="n"/>
      <c r="B63" s="21" t="n"/>
      <c r="C63" s="21" t="n"/>
      <c r="D63" s="21" t="n"/>
      <c r="E63" s="21" t="n"/>
      <c r="F63" s="21" t="n"/>
      <c r="G63" s="21" t="n"/>
      <c r="H63" s="31" t="n"/>
      <c r="I63" s="31" t="n"/>
      <c r="J63" s="3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3" t="n"/>
      <c r="X63" s="21" t="n"/>
      <c r="Y63" s="31" t="n"/>
      <c r="Z63" s="23" t="n"/>
      <c r="AA63" s="24">
        <f>IF($A63="","",COUNTIF($K63:$V63,"Met"))</f>
        <v/>
      </c>
      <c r="AB63" s="24">
        <f>IF($A63="","",COUNTIF($K63:$V63,"Partially Met"))</f>
        <v/>
      </c>
      <c r="AC63" s="24">
        <f>IF($A63="","",COUNTIF($K63:$V63,"Missing"))</f>
        <v/>
      </c>
      <c r="AD63" s="24">
        <f>IF($A63="","",COUNTIF($K63:$V63,"Not Reviewed")+COUNTBLANK($K63:$V63))</f>
        <v/>
      </c>
      <c r="AE63" s="24">
        <f>IF($A63="","",12-COUNTIF($K63:$V63,"Not Applicable"))</f>
        <v/>
      </c>
      <c r="AF63" s="25">
        <f>IF($A63="","",IFERROR((COUNTIF($K63:$V63,"Met")+COUNTIF($K63:$V63,"Partially Met")+COUNTIF($K63:$V63,"Missing")+COUNTIF($K63:$V63,"Not Applicable"))/12,0))</f>
        <v/>
      </c>
      <c r="AG63" s="24">
        <f>IF($A63="","",IF(COUNTA($K63:$V63)=0,"Not Started",IF($AE63=0,"Review Setup Needed",IF($AD63&gt;0,IF(AND($I63&lt;&gt;"",$I63&lt;Dashboard!$B$3),"Overdue","In Review"),IF(OR($AB63&gt;0,$AC63&gt;0),"Changes Required","Ready to Approve")))))</f>
        <v/>
      </c>
      <c r="AH63" s="24">
        <f>IF($A63="","",IF(COUNTIF($A$2:$A$201,$A63)&gt;1,"Duplicate Review ID",IF(OR($B63="",$C63="",$D63="",$E63="",$F63="",$G63="",$I63=""),"Complete Required Fields",IF($AG63="Overdue","Review Overdue",IF(AND($Y63&lt;&gt;"",$Y63&lt;Dashboard!$B$3,$AG63&lt;&gt;"Ready to Approve"),"Action Overdue",IF(AND($I63&lt;&gt;"",$I63&gt;=Dashboard!$B$3,$I63&lt;=Dashboard!$B$3+7,$AG63&lt;&gt;"Ready to Approve"),"Due Within 7 Days",IF(AND($AG63="Changes Required",OR($X63="",$Y63="")),"Assign Action Owner and Date",IF($AG63="Ready to Approve","Ready",""))))))))</f>
        <v/>
      </c>
    </row>
    <row r="64" ht="22" customHeight="1">
      <c r="A64" s="21" t="n"/>
      <c r="B64" s="21" t="n"/>
      <c r="C64" s="21" t="n"/>
      <c r="D64" s="21" t="n"/>
      <c r="E64" s="21" t="n"/>
      <c r="F64" s="21" t="n"/>
      <c r="G64" s="21" t="n"/>
      <c r="H64" s="31" t="n"/>
      <c r="I64" s="31" t="n"/>
      <c r="J64" s="3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1" t="n"/>
      <c r="T64" s="21" t="n"/>
      <c r="U64" s="21" t="n"/>
      <c r="V64" s="21" t="n"/>
      <c r="W64" s="23" t="n"/>
      <c r="X64" s="21" t="n"/>
      <c r="Y64" s="31" t="n"/>
      <c r="Z64" s="23" t="n"/>
      <c r="AA64" s="24">
        <f>IF($A64="","",COUNTIF($K64:$V64,"Met"))</f>
        <v/>
      </c>
      <c r="AB64" s="24">
        <f>IF($A64="","",COUNTIF($K64:$V64,"Partially Met"))</f>
        <v/>
      </c>
      <c r="AC64" s="24">
        <f>IF($A64="","",COUNTIF($K64:$V64,"Missing"))</f>
        <v/>
      </c>
      <c r="AD64" s="24">
        <f>IF($A64="","",COUNTIF($K64:$V64,"Not Reviewed")+COUNTBLANK($K64:$V64))</f>
        <v/>
      </c>
      <c r="AE64" s="24">
        <f>IF($A64="","",12-COUNTIF($K64:$V64,"Not Applicable"))</f>
        <v/>
      </c>
      <c r="AF64" s="25">
        <f>IF($A64="","",IFERROR((COUNTIF($K64:$V64,"Met")+COUNTIF($K64:$V64,"Partially Met")+COUNTIF($K64:$V64,"Missing")+COUNTIF($K64:$V64,"Not Applicable"))/12,0))</f>
        <v/>
      </c>
      <c r="AG64" s="24">
        <f>IF($A64="","",IF(COUNTA($K64:$V64)=0,"Not Started",IF($AE64=0,"Review Setup Needed",IF($AD64&gt;0,IF(AND($I64&lt;&gt;"",$I64&lt;Dashboard!$B$3),"Overdue","In Review"),IF(OR($AB64&gt;0,$AC64&gt;0),"Changes Required","Ready to Approve")))))</f>
        <v/>
      </c>
      <c r="AH64" s="24">
        <f>IF($A64="","",IF(COUNTIF($A$2:$A$201,$A64)&gt;1,"Duplicate Review ID",IF(OR($B64="",$C64="",$D64="",$E64="",$F64="",$G64="",$I64=""),"Complete Required Fields",IF($AG64="Overdue","Review Overdue",IF(AND($Y64&lt;&gt;"",$Y64&lt;Dashboard!$B$3,$AG64&lt;&gt;"Ready to Approve"),"Action Overdue",IF(AND($I64&lt;&gt;"",$I64&gt;=Dashboard!$B$3,$I64&lt;=Dashboard!$B$3+7,$AG64&lt;&gt;"Ready to Approve"),"Due Within 7 Days",IF(AND($AG64="Changes Required",OR($X64="",$Y64="")),"Assign Action Owner and Date",IF($AG64="Ready to Approve","Ready",""))))))))</f>
        <v/>
      </c>
    </row>
    <row r="65" ht="22" customHeight="1">
      <c r="A65" s="21" t="n"/>
      <c r="B65" s="21" t="n"/>
      <c r="C65" s="21" t="n"/>
      <c r="D65" s="21" t="n"/>
      <c r="E65" s="21" t="n"/>
      <c r="F65" s="21" t="n"/>
      <c r="G65" s="21" t="n"/>
      <c r="H65" s="31" t="n"/>
      <c r="I65" s="31" t="n"/>
      <c r="J65" s="3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3" t="n"/>
      <c r="X65" s="21" t="n"/>
      <c r="Y65" s="31" t="n"/>
      <c r="Z65" s="23" t="n"/>
      <c r="AA65" s="24">
        <f>IF($A65="","",COUNTIF($K65:$V65,"Met"))</f>
        <v/>
      </c>
      <c r="AB65" s="24">
        <f>IF($A65="","",COUNTIF($K65:$V65,"Partially Met"))</f>
        <v/>
      </c>
      <c r="AC65" s="24">
        <f>IF($A65="","",COUNTIF($K65:$V65,"Missing"))</f>
        <v/>
      </c>
      <c r="AD65" s="24">
        <f>IF($A65="","",COUNTIF($K65:$V65,"Not Reviewed")+COUNTBLANK($K65:$V65))</f>
        <v/>
      </c>
      <c r="AE65" s="24">
        <f>IF($A65="","",12-COUNTIF($K65:$V65,"Not Applicable"))</f>
        <v/>
      </c>
      <c r="AF65" s="25">
        <f>IF($A65="","",IFERROR((COUNTIF($K65:$V65,"Met")+COUNTIF($K65:$V65,"Partially Met")+COUNTIF($K65:$V65,"Missing")+COUNTIF($K65:$V65,"Not Applicable"))/12,0))</f>
        <v/>
      </c>
      <c r="AG65" s="24">
        <f>IF($A65="","",IF(COUNTA($K65:$V65)=0,"Not Started",IF($AE65=0,"Review Setup Needed",IF($AD65&gt;0,IF(AND($I65&lt;&gt;"",$I65&lt;Dashboard!$B$3),"Overdue","In Review"),IF(OR($AB65&gt;0,$AC65&gt;0),"Changes Required","Ready to Approve")))))</f>
        <v/>
      </c>
      <c r="AH65" s="24">
        <f>IF($A65="","",IF(COUNTIF($A$2:$A$201,$A65)&gt;1,"Duplicate Review ID",IF(OR($B65="",$C65="",$D65="",$E65="",$F65="",$G65="",$I65=""),"Complete Required Fields",IF($AG65="Overdue","Review Overdue",IF(AND($Y65&lt;&gt;"",$Y65&lt;Dashboard!$B$3,$AG65&lt;&gt;"Ready to Approve"),"Action Overdue",IF(AND($I65&lt;&gt;"",$I65&gt;=Dashboard!$B$3,$I65&lt;=Dashboard!$B$3+7,$AG65&lt;&gt;"Ready to Approve"),"Due Within 7 Days",IF(AND($AG65="Changes Required",OR($X65="",$Y65="")),"Assign Action Owner and Date",IF($AG65="Ready to Approve","Ready",""))))))))</f>
        <v/>
      </c>
    </row>
    <row r="66" ht="22" customHeight="1">
      <c r="A66" s="21" t="n"/>
      <c r="B66" s="21" t="n"/>
      <c r="C66" s="21" t="n"/>
      <c r="D66" s="21" t="n"/>
      <c r="E66" s="21" t="n"/>
      <c r="F66" s="21" t="n"/>
      <c r="G66" s="21" t="n"/>
      <c r="H66" s="31" t="n"/>
      <c r="I66" s="31" t="n"/>
      <c r="J66" s="31" t="n"/>
      <c r="K66" s="21" t="n"/>
      <c r="L66" s="21" t="n"/>
      <c r="M66" s="21" t="n"/>
      <c r="N66" s="21" t="n"/>
      <c r="O66" s="21" t="n"/>
      <c r="P66" s="21" t="n"/>
      <c r="Q66" s="21" t="n"/>
      <c r="R66" s="21" t="n"/>
      <c r="S66" s="21" t="n"/>
      <c r="T66" s="21" t="n"/>
      <c r="U66" s="21" t="n"/>
      <c r="V66" s="21" t="n"/>
      <c r="W66" s="23" t="n"/>
      <c r="X66" s="21" t="n"/>
      <c r="Y66" s="31" t="n"/>
      <c r="Z66" s="23" t="n"/>
      <c r="AA66" s="24">
        <f>IF($A66="","",COUNTIF($K66:$V66,"Met"))</f>
        <v/>
      </c>
      <c r="AB66" s="24">
        <f>IF($A66="","",COUNTIF($K66:$V66,"Partially Met"))</f>
        <v/>
      </c>
      <c r="AC66" s="24">
        <f>IF($A66="","",COUNTIF($K66:$V66,"Missing"))</f>
        <v/>
      </c>
      <c r="AD66" s="24">
        <f>IF($A66="","",COUNTIF($K66:$V66,"Not Reviewed")+COUNTBLANK($K66:$V66))</f>
        <v/>
      </c>
      <c r="AE66" s="24">
        <f>IF($A66="","",12-COUNTIF($K66:$V66,"Not Applicable"))</f>
        <v/>
      </c>
      <c r="AF66" s="25">
        <f>IF($A66="","",IFERROR((COUNTIF($K66:$V66,"Met")+COUNTIF($K66:$V66,"Partially Met")+COUNTIF($K66:$V66,"Missing")+COUNTIF($K66:$V66,"Not Applicable"))/12,0))</f>
        <v/>
      </c>
      <c r="AG66" s="24">
        <f>IF($A66="","",IF(COUNTA($K66:$V66)=0,"Not Started",IF($AE66=0,"Review Setup Needed",IF($AD66&gt;0,IF(AND($I66&lt;&gt;"",$I66&lt;Dashboard!$B$3),"Overdue","In Review"),IF(OR($AB66&gt;0,$AC66&gt;0),"Changes Required","Ready to Approve")))))</f>
        <v/>
      </c>
      <c r="AH66" s="24">
        <f>IF($A66="","",IF(COUNTIF($A$2:$A$201,$A66)&gt;1,"Duplicate Review ID",IF(OR($B66="",$C66="",$D66="",$E66="",$F66="",$G66="",$I66=""),"Complete Required Fields",IF($AG66="Overdue","Review Overdue",IF(AND($Y66&lt;&gt;"",$Y66&lt;Dashboard!$B$3,$AG66&lt;&gt;"Ready to Approve"),"Action Overdue",IF(AND($I66&lt;&gt;"",$I66&gt;=Dashboard!$B$3,$I66&lt;=Dashboard!$B$3+7,$AG66&lt;&gt;"Ready to Approve"),"Due Within 7 Days",IF(AND($AG66="Changes Required",OR($X66="",$Y66="")),"Assign Action Owner and Date",IF($AG66="Ready to Approve","Ready",""))))))))</f>
        <v/>
      </c>
    </row>
    <row r="67" ht="22" customHeight="1">
      <c r="A67" s="21" t="n"/>
      <c r="B67" s="21" t="n"/>
      <c r="C67" s="21" t="n"/>
      <c r="D67" s="21" t="n"/>
      <c r="E67" s="21" t="n"/>
      <c r="F67" s="21" t="n"/>
      <c r="G67" s="21" t="n"/>
      <c r="H67" s="31" t="n"/>
      <c r="I67" s="31" t="n"/>
      <c r="J67" s="31" t="n"/>
      <c r="K67" s="21" t="n"/>
      <c r="L67" s="21" t="n"/>
      <c r="M67" s="21" t="n"/>
      <c r="N67" s="21" t="n"/>
      <c r="O67" s="21" t="n"/>
      <c r="P67" s="21" t="n"/>
      <c r="Q67" s="21" t="n"/>
      <c r="R67" s="21" t="n"/>
      <c r="S67" s="21" t="n"/>
      <c r="T67" s="21" t="n"/>
      <c r="U67" s="21" t="n"/>
      <c r="V67" s="21" t="n"/>
      <c r="W67" s="23" t="n"/>
      <c r="X67" s="21" t="n"/>
      <c r="Y67" s="31" t="n"/>
      <c r="Z67" s="23" t="n"/>
      <c r="AA67" s="24">
        <f>IF($A67="","",COUNTIF($K67:$V67,"Met"))</f>
        <v/>
      </c>
      <c r="AB67" s="24">
        <f>IF($A67="","",COUNTIF($K67:$V67,"Partially Met"))</f>
        <v/>
      </c>
      <c r="AC67" s="24">
        <f>IF($A67="","",COUNTIF($K67:$V67,"Missing"))</f>
        <v/>
      </c>
      <c r="AD67" s="24">
        <f>IF($A67="","",COUNTIF($K67:$V67,"Not Reviewed")+COUNTBLANK($K67:$V67))</f>
        <v/>
      </c>
      <c r="AE67" s="24">
        <f>IF($A67="","",12-COUNTIF($K67:$V67,"Not Applicable"))</f>
        <v/>
      </c>
      <c r="AF67" s="25">
        <f>IF($A67="","",IFERROR((COUNTIF($K67:$V67,"Met")+COUNTIF($K67:$V67,"Partially Met")+COUNTIF($K67:$V67,"Missing")+COUNTIF($K67:$V67,"Not Applicable"))/12,0))</f>
        <v/>
      </c>
      <c r="AG67" s="24">
        <f>IF($A67="","",IF(COUNTA($K67:$V67)=0,"Not Started",IF($AE67=0,"Review Setup Needed",IF($AD67&gt;0,IF(AND($I67&lt;&gt;"",$I67&lt;Dashboard!$B$3),"Overdue","In Review"),IF(OR($AB67&gt;0,$AC67&gt;0),"Changes Required","Ready to Approve")))))</f>
        <v/>
      </c>
      <c r="AH67" s="24">
        <f>IF($A67="","",IF(COUNTIF($A$2:$A$201,$A67)&gt;1,"Duplicate Review ID",IF(OR($B67="",$C67="",$D67="",$E67="",$F67="",$G67="",$I67=""),"Complete Required Fields",IF($AG67="Overdue","Review Overdue",IF(AND($Y67&lt;&gt;"",$Y67&lt;Dashboard!$B$3,$AG67&lt;&gt;"Ready to Approve"),"Action Overdue",IF(AND($I67&lt;&gt;"",$I67&gt;=Dashboard!$B$3,$I67&lt;=Dashboard!$B$3+7,$AG67&lt;&gt;"Ready to Approve"),"Due Within 7 Days",IF(AND($AG67="Changes Required",OR($X67="",$Y67="")),"Assign Action Owner and Date",IF($AG67="Ready to Approve","Ready",""))))))))</f>
        <v/>
      </c>
    </row>
    <row r="68" ht="22" customHeight="1">
      <c r="A68" s="21" t="n"/>
      <c r="B68" s="21" t="n"/>
      <c r="C68" s="21" t="n"/>
      <c r="D68" s="21" t="n"/>
      <c r="E68" s="21" t="n"/>
      <c r="F68" s="21" t="n"/>
      <c r="G68" s="21" t="n"/>
      <c r="H68" s="31" t="n"/>
      <c r="I68" s="31" t="n"/>
      <c r="J68" s="31" t="n"/>
      <c r="K68" s="21" t="n"/>
      <c r="L68" s="21" t="n"/>
      <c r="M68" s="21" t="n"/>
      <c r="N68" s="21" t="n"/>
      <c r="O68" s="21" t="n"/>
      <c r="P68" s="21" t="n"/>
      <c r="Q68" s="21" t="n"/>
      <c r="R68" s="21" t="n"/>
      <c r="S68" s="21" t="n"/>
      <c r="T68" s="21" t="n"/>
      <c r="U68" s="21" t="n"/>
      <c r="V68" s="21" t="n"/>
      <c r="W68" s="23" t="n"/>
      <c r="X68" s="21" t="n"/>
      <c r="Y68" s="31" t="n"/>
      <c r="Z68" s="23" t="n"/>
      <c r="AA68" s="24">
        <f>IF($A68="","",COUNTIF($K68:$V68,"Met"))</f>
        <v/>
      </c>
      <c r="AB68" s="24">
        <f>IF($A68="","",COUNTIF($K68:$V68,"Partially Met"))</f>
        <v/>
      </c>
      <c r="AC68" s="24">
        <f>IF($A68="","",COUNTIF($K68:$V68,"Missing"))</f>
        <v/>
      </c>
      <c r="AD68" s="24">
        <f>IF($A68="","",COUNTIF($K68:$V68,"Not Reviewed")+COUNTBLANK($K68:$V68))</f>
        <v/>
      </c>
      <c r="AE68" s="24">
        <f>IF($A68="","",12-COUNTIF($K68:$V68,"Not Applicable"))</f>
        <v/>
      </c>
      <c r="AF68" s="25">
        <f>IF($A68="","",IFERROR((COUNTIF($K68:$V68,"Met")+COUNTIF($K68:$V68,"Partially Met")+COUNTIF($K68:$V68,"Missing")+COUNTIF($K68:$V68,"Not Applicable"))/12,0))</f>
        <v/>
      </c>
      <c r="AG68" s="24">
        <f>IF($A68="","",IF(COUNTA($K68:$V68)=0,"Not Started",IF($AE68=0,"Review Setup Needed",IF($AD68&gt;0,IF(AND($I68&lt;&gt;"",$I68&lt;Dashboard!$B$3),"Overdue","In Review"),IF(OR($AB68&gt;0,$AC68&gt;0),"Changes Required","Ready to Approve")))))</f>
        <v/>
      </c>
      <c r="AH68" s="24">
        <f>IF($A68="","",IF(COUNTIF($A$2:$A$201,$A68)&gt;1,"Duplicate Review ID",IF(OR($B68="",$C68="",$D68="",$E68="",$F68="",$G68="",$I68=""),"Complete Required Fields",IF($AG68="Overdue","Review Overdue",IF(AND($Y68&lt;&gt;"",$Y68&lt;Dashboard!$B$3,$AG68&lt;&gt;"Ready to Approve"),"Action Overdue",IF(AND($I68&lt;&gt;"",$I68&gt;=Dashboard!$B$3,$I68&lt;=Dashboard!$B$3+7,$AG68&lt;&gt;"Ready to Approve"),"Due Within 7 Days",IF(AND($AG68="Changes Required",OR($X68="",$Y68="")),"Assign Action Owner and Date",IF($AG68="Ready to Approve","Ready",""))))))))</f>
        <v/>
      </c>
    </row>
    <row r="69" ht="22" customHeight="1">
      <c r="A69" s="21" t="n"/>
      <c r="B69" s="21" t="n"/>
      <c r="C69" s="21" t="n"/>
      <c r="D69" s="21" t="n"/>
      <c r="E69" s="21" t="n"/>
      <c r="F69" s="21" t="n"/>
      <c r="G69" s="21" t="n"/>
      <c r="H69" s="31" t="n"/>
      <c r="I69" s="31" t="n"/>
      <c r="J69" s="31" t="n"/>
      <c r="K69" s="21" t="n"/>
      <c r="L69" s="21" t="n"/>
      <c r="M69" s="21" t="n"/>
      <c r="N69" s="21" t="n"/>
      <c r="O69" s="21" t="n"/>
      <c r="P69" s="21" t="n"/>
      <c r="Q69" s="21" t="n"/>
      <c r="R69" s="21" t="n"/>
      <c r="S69" s="21" t="n"/>
      <c r="T69" s="21" t="n"/>
      <c r="U69" s="21" t="n"/>
      <c r="V69" s="21" t="n"/>
      <c r="W69" s="23" t="n"/>
      <c r="X69" s="21" t="n"/>
      <c r="Y69" s="31" t="n"/>
      <c r="Z69" s="23" t="n"/>
      <c r="AA69" s="24">
        <f>IF($A69="","",COUNTIF($K69:$V69,"Met"))</f>
        <v/>
      </c>
      <c r="AB69" s="24">
        <f>IF($A69="","",COUNTIF($K69:$V69,"Partially Met"))</f>
        <v/>
      </c>
      <c r="AC69" s="24">
        <f>IF($A69="","",COUNTIF($K69:$V69,"Missing"))</f>
        <v/>
      </c>
      <c r="AD69" s="24">
        <f>IF($A69="","",COUNTIF($K69:$V69,"Not Reviewed")+COUNTBLANK($K69:$V69))</f>
        <v/>
      </c>
      <c r="AE69" s="24">
        <f>IF($A69="","",12-COUNTIF($K69:$V69,"Not Applicable"))</f>
        <v/>
      </c>
      <c r="AF69" s="25">
        <f>IF($A69="","",IFERROR((COUNTIF($K69:$V69,"Met")+COUNTIF($K69:$V69,"Partially Met")+COUNTIF($K69:$V69,"Missing")+COUNTIF($K69:$V69,"Not Applicable"))/12,0))</f>
        <v/>
      </c>
      <c r="AG69" s="24">
        <f>IF($A69="","",IF(COUNTA($K69:$V69)=0,"Not Started",IF($AE69=0,"Review Setup Needed",IF($AD69&gt;0,IF(AND($I69&lt;&gt;"",$I69&lt;Dashboard!$B$3),"Overdue","In Review"),IF(OR($AB69&gt;0,$AC69&gt;0),"Changes Required","Ready to Approve")))))</f>
        <v/>
      </c>
      <c r="AH69" s="24">
        <f>IF($A69="","",IF(COUNTIF($A$2:$A$201,$A69)&gt;1,"Duplicate Review ID",IF(OR($B69="",$C69="",$D69="",$E69="",$F69="",$G69="",$I69=""),"Complete Required Fields",IF($AG69="Overdue","Review Overdue",IF(AND($Y69&lt;&gt;"",$Y69&lt;Dashboard!$B$3,$AG69&lt;&gt;"Ready to Approve"),"Action Overdue",IF(AND($I69&lt;&gt;"",$I69&gt;=Dashboard!$B$3,$I69&lt;=Dashboard!$B$3+7,$AG69&lt;&gt;"Ready to Approve"),"Due Within 7 Days",IF(AND($AG69="Changes Required",OR($X69="",$Y69="")),"Assign Action Owner and Date",IF($AG69="Ready to Approve","Ready",""))))))))</f>
        <v/>
      </c>
    </row>
    <row r="70" ht="22" customHeight="1">
      <c r="A70" s="21" t="n"/>
      <c r="B70" s="21" t="n"/>
      <c r="C70" s="21" t="n"/>
      <c r="D70" s="21" t="n"/>
      <c r="E70" s="21" t="n"/>
      <c r="F70" s="21" t="n"/>
      <c r="G70" s="21" t="n"/>
      <c r="H70" s="31" t="n"/>
      <c r="I70" s="31" t="n"/>
      <c r="J70" s="31" t="n"/>
      <c r="K70" s="21" t="n"/>
      <c r="L70" s="21" t="n"/>
      <c r="M70" s="21" t="n"/>
      <c r="N70" s="21" t="n"/>
      <c r="O70" s="21" t="n"/>
      <c r="P70" s="21" t="n"/>
      <c r="Q70" s="21" t="n"/>
      <c r="R70" s="21" t="n"/>
      <c r="S70" s="21" t="n"/>
      <c r="T70" s="21" t="n"/>
      <c r="U70" s="21" t="n"/>
      <c r="V70" s="21" t="n"/>
      <c r="W70" s="23" t="n"/>
      <c r="X70" s="21" t="n"/>
      <c r="Y70" s="31" t="n"/>
      <c r="Z70" s="23" t="n"/>
      <c r="AA70" s="24">
        <f>IF($A70="","",COUNTIF($K70:$V70,"Met"))</f>
        <v/>
      </c>
      <c r="AB70" s="24">
        <f>IF($A70="","",COUNTIF($K70:$V70,"Partially Met"))</f>
        <v/>
      </c>
      <c r="AC70" s="24">
        <f>IF($A70="","",COUNTIF($K70:$V70,"Missing"))</f>
        <v/>
      </c>
      <c r="AD70" s="24">
        <f>IF($A70="","",COUNTIF($K70:$V70,"Not Reviewed")+COUNTBLANK($K70:$V70))</f>
        <v/>
      </c>
      <c r="AE70" s="24">
        <f>IF($A70="","",12-COUNTIF($K70:$V70,"Not Applicable"))</f>
        <v/>
      </c>
      <c r="AF70" s="25">
        <f>IF($A70="","",IFERROR((COUNTIF($K70:$V70,"Met")+COUNTIF($K70:$V70,"Partially Met")+COUNTIF($K70:$V70,"Missing")+COUNTIF($K70:$V70,"Not Applicable"))/12,0))</f>
        <v/>
      </c>
      <c r="AG70" s="24">
        <f>IF($A70="","",IF(COUNTA($K70:$V70)=0,"Not Started",IF($AE70=0,"Review Setup Needed",IF($AD70&gt;0,IF(AND($I70&lt;&gt;"",$I70&lt;Dashboard!$B$3),"Overdue","In Review"),IF(OR($AB70&gt;0,$AC70&gt;0),"Changes Required","Ready to Approve")))))</f>
        <v/>
      </c>
      <c r="AH70" s="24">
        <f>IF($A70="","",IF(COUNTIF($A$2:$A$201,$A70)&gt;1,"Duplicate Review ID",IF(OR($B70="",$C70="",$D70="",$E70="",$F70="",$G70="",$I70=""),"Complete Required Fields",IF($AG70="Overdue","Review Overdue",IF(AND($Y70&lt;&gt;"",$Y70&lt;Dashboard!$B$3,$AG70&lt;&gt;"Ready to Approve"),"Action Overdue",IF(AND($I70&lt;&gt;"",$I70&gt;=Dashboard!$B$3,$I70&lt;=Dashboard!$B$3+7,$AG70&lt;&gt;"Ready to Approve"),"Due Within 7 Days",IF(AND($AG70="Changes Required",OR($X70="",$Y70="")),"Assign Action Owner and Date",IF($AG70="Ready to Approve","Ready",""))))))))</f>
        <v/>
      </c>
    </row>
    <row r="71" ht="22" customHeight="1">
      <c r="A71" s="21" t="n"/>
      <c r="B71" s="21" t="n"/>
      <c r="C71" s="21" t="n"/>
      <c r="D71" s="21" t="n"/>
      <c r="E71" s="21" t="n"/>
      <c r="F71" s="21" t="n"/>
      <c r="G71" s="21" t="n"/>
      <c r="H71" s="31" t="n"/>
      <c r="I71" s="31" t="n"/>
      <c r="J71" s="31" t="n"/>
      <c r="K71" s="21" t="n"/>
      <c r="L71" s="21" t="n"/>
      <c r="M71" s="21" t="n"/>
      <c r="N71" s="21" t="n"/>
      <c r="O71" s="21" t="n"/>
      <c r="P71" s="21" t="n"/>
      <c r="Q71" s="21" t="n"/>
      <c r="R71" s="21" t="n"/>
      <c r="S71" s="21" t="n"/>
      <c r="T71" s="21" t="n"/>
      <c r="U71" s="21" t="n"/>
      <c r="V71" s="21" t="n"/>
      <c r="W71" s="23" t="n"/>
      <c r="X71" s="21" t="n"/>
      <c r="Y71" s="31" t="n"/>
      <c r="Z71" s="23" t="n"/>
      <c r="AA71" s="24">
        <f>IF($A71="","",COUNTIF($K71:$V71,"Met"))</f>
        <v/>
      </c>
      <c r="AB71" s="24">
        <f>IF($A71="","",COUNTIF($K71:$V71,"Partially Met"))</f>
        <v/>
      </c>
      <c r="AC71" s="24">
        <f>IF($A71="","",COUNTIF($K71:$V71,"Missing"))</f>
        <v/>
      </c>
      <c r="AD71" s="24">
        <f>IF($A71="","",COUNTIF($K71:$V71,"Not Reviewed")+COUNTBLANK($K71:$V71))</f>
        <v/>
      </c>
      <c r="AE71" s="24">
        <f>IF($A71="","",12-COUNTIF($K71:$V71,"Not Applicable"))</f>
        <v/>
      </c>
      <c r="AF71" s="25">
        <f>IF($A71="","",IFERROR((COUNTIF($K71:$V71,"Met")+COUNTIF($K71:$V71,"Partially Met")+COUNTIF($K71:$V71,"Missing")+COUNTIF($K71:$V71,"Not Applicable"))/12,0))</f>
        <v/>
      </c>
      <c r="AG71" s="24">
        <f>IF($A71="","",IF(COUNTA($K71:$V71)=0,"Not Started",IF($AE71=0,"Review Setup Needed",IF($AD71&gt;0,IF(AND($I71&lt;&gt;"",$I71&lt;Dashboard!$B$3),"Overdue","In Review"),IF(OR($AB71&gt;0,$AC71&gt;0),"Changes Required","Ready to Approve")))))</f>
        <v/>
      </c>
      <c r="AH71" s="24">
        <f>IF($A71="","",IF(COUNTIF($A$2:$A$201,$A71)&gt;1,"Duplicate Review ID",IF(OR($B71="",$C71="",$D71="",$E71="",$F71="",$G71="",$I71=""),"Complete Required Fields",IF($AG71="Overdue","Review Overdue",IF(AND($Y71&lt;&gt;"",$Y71&lt;Dashboard!$B$3,$AG71&lt;&gt;"Ready to Approve"),"Action Overdue",IF(AND($I71&lt;&gt;"",$I71&gt;=Dashboard!$B$3,$I71&lt;=Dashboard!$B$3+7,$AG71&lt;&gt;"Ready to Approve"),"Due Within 7 Days",IF(AND($AG71="Changes Required",OR($X71="",$Y71="")),"Assign Action Owner and Date",IF($AG71="Ready to Approve","Ready",""))))))))</f>
        <v/>
      </c>
    </row>
    <row r="72" ht="22" customHeight="1">
      <c r="A72" s="21" t="n"/>
      <c r="B72" s="21" t="n"/>
      <c r="C72" s="21" t="n"/>
      <c r="D72" s="21" t="n"/>
      <c r="E72" s="21" t="n"/>
      <c r="F72" s="21" t="n"/>
      <c r="G72" s="21" t="n"/>
      <c r="H72" s="31" t="n"/>
      <c r="I72" s="31" t="n"/>
      <c r="J72" s="31" t="n"/>
      <c r="K72" s="21" t="n"/>
      <c r="L72" s="21" t="n"/>
      <c r="M72" s="21" t="n"/>
      <c r="N72" s="21" t="n"/>
      <c r="O72" s="21" t="n"/>
      <c r="P72" s="21" t="n"/>
      <c r="Q72" s="21" t="n"/>
      <c r="R72" s="21" t="n"/>
      <c r="S72" s="21" t="n"/>
      <c r="T72" s="21" t="n"/>
      <c r="U72" s="21" t="n"/>
      <c r="V72" s="21" t="n"/>
      <c r="W72" s="23" t="n"/>
      <c r="X72" s="21" t="n"/>
      <c r="Y72" s="31" t="n"/>
      <c r="Z72" s="23" t="n"/>
      <c r="AA72" s="24">
        <f>IF($A72="","",COUNTIF($K72:$V72,"Met"))</f>
        <v/>
      </c>
      <c r="AB72" s="24">
        <f>IF($A72="","",COUNTIF($K72:$V72,"Partially Met"))</f>
        <v/>
      </c>
      <c r="AC72" s="24">
        <f>IF($A72="","",COUNTIF($K72:$V72,"Missing"))</f>
        <v/>
      </c>
      <c r="AD72" s="24">
        <f>IF($A72="","",COUNTIF($K72:$V72,"Not Reviewed")+COUNTBLANK($K72:$V72))</f>
        <v/>
      </c>
      <c r="AE72" s="24">
        <f>IF($A72="","",12-COUNTIF($K72:$V72,"Not Applicable"))</f>
        <v/>
      </c>
      <c r="AF72" s="25">
        <f>IF($A72="","",IFERROR((COUNTIF($K72:$V72,"Met")+COUNTIF($K72:$V72,"Partially Met")+COUNTIF($K72:$V72,"Missing")+COUNTIF($K72:$V72,"Not Applicable"))/12,0))</f>
        <v/>
      </c>
      <c r="AG72" s="24">
        <f>IF($A72="","",IF(COUNTA($K72:$V72)=0,"Not Started",IF($AE72=0,"Review Setup Needed",IF($AD72&gt;0,IF(AND($I72&lt;&gt;"",$I72&lt;Dashboard!$B$3),"Overdue","In Review"),IF(OR($AB72&gt;0,$AC72&gt;0),"Changes Required","Ready to Approve")))))</f>
        <v/>
      </c>
      <c r="AH72" s="24">
        <f>IF($A72="","",IF(COUNTIF($A$2:$A$201,$A72)&gt;1,"Duplicate Review ID",IF(OR($B72="",$C72="",$D72="",$E72="",$F72="",$G72="",$I72=""),"Complete Required Fields",IF($AG72="Overdue","Review Overdue",IF(AND($Y72&lt;&gt;"",$Y72&lt;Dashboard!$B$3,$AG72&lt;&gt;"Ready to Approve"),"Action Overdue",IF(AND($I72&lt;&gt;"",$I72&gt;=Dashboard!$B$3,$I72&lt;=Dashboard!$B$3+7,$AG72&lt;&gt;"Ready to Approve"),"Due Within 7 Days",IF(AND($AG72="Changes Required",OR($X72="",$Y72="")),"Assign Action Owner and Date",IF($AG72="Ready to Approve","Ready",""))))))))</f>
        <v/>
      </c>
    </row>
    <row r="73" ht="22" customHeight="1">
      <c r="A73" s="21" t="n"/>
      <c r="B73" s="21" t="n"/>
      <c r="C73" s="21" t="n"/>
      <c r="D73" s="21" t="n"/>
      <c r="E73" s="21" t="n"/>
      <c r="F73" s="21" t="n"/>
      <c r="G73" s="21" t="n"/>
      <c r="H73" s="31" t="n"/>
      <c r="I73" s="31" t="n"/>
      <c r="J73" s="31" t="n"/>
      <c r="K73" s="21" t="n"/>
      <c r="L73" s="21" t="n"/>
      <c r="M73" s="21" t="n"/>
      <c r="N73" s="21" t="n"/>
      <c r="O73" s="21" t="n"/>
      <c r="P73" s="21" t="n"/>
      <c r="Q73" s="21" t="n"/>
      <c r="R73" s="21" t="n"/>
      <c r="S73" s="21" t="n"/>
      <c r="T73" s="21" t="n"/>
      <c r="U73" s="21" t="n"/>
      <c r="V73" s="21" t="n"/>
      <c r="W73" s="23" t="n"/>
      <c r="X73" s="21" t="n"/>
      <c r="Y73" s="31" t="n"/>
      <c r="Z73" s="23" t="n"/>
      <c r="AA73" s="24">
        <f>IF($A73="","",COUNTIF($K73:$V73,"Met"))</f>
        <v/>
      </c>
      <c r="AB73" s="24">
        <f>IF($A73="","",COUNTIF($K73:$V73,"Partially Met"))</f>
        <v/>
      </c>
      <c r="AC73" s="24">
        <f>IF($A73="","",COUNTIF($K73:$V73,"Missing"))</f>
        <v/>
      </c>
      <c r="AD73" s="24">
        <f>IF($A73="","",COUNTIF($K73:$V73,"Not Reviewed")+COUNTBLANK($K73:$V73))</f>
        <v/>
      </c>
      <c r="AE73" s="24">
        <f>IF($A73="","",12-COUNTIF($K73:$V73,"Not Applicable"))</f>
        <v/>
      </c>
      <c r="AF73" s="25">
        <f>IF($A73="","",IFERROR((COUNTIF($K73:$V73,"Met")+COUNTIF($K73:$V73,"Partially Met")+COUNTIF($K73:$V73,"Missing")+COUNTIF($K73:$V73,"Not Applicable"))/12,0))</f>
        <v/>
      </c>
      <c r="AG73" s="24">
        <f>IF($A73="","",IF(COUNTA($K73:$V73)=0,"Not Started",IF($AE73=0,"Review Setup Needed",IF($AD73&gt;0,IF(AND($I73&lt;&gt;"",$I73&lt;Dashboard!$B$3),"Overdue","In Review"),IF(OR($AB73&gt;0,$AC73&gt;0),"Changes Required","Ready to Approve")))))</f>
        <v/>
      </c>
      <c r="AH73" s="24">
        <f>IF($A73="","",IF(COUNTIF($A$2:$A$201,$A73)&gt;1,"Duplicate Review ID",IF(OR($B73="",$C73="",$D73="",$E73="",$F73="",$G73="",$I73=""),"Complete Required Fields",IF($AG73="Overdue","Review Overdue",IF(AND($Y73&lt;&gt;"",$Y73&lt;Dashboard!$B$3,$AG73&lt;&gt;"Ready to Approve"),"Action Overdue",IF(AND($I73&lt;&gt;"",$I73&gt;=Dashboard!$B$3,$I73&lt;=Dashboard!$B$3+7,$AG73&lt;&gt;"Ready to Approve"),"Due Within 7 Days",IF(AND($AG73="Changes Required",OR($X73="",$Y73="")),"Assign Action Owner and Date",IF($AG73="Ready to Approve","Ready",""))))))))</f>
        <v/>
      </c>
    </row>
    <row r="74" ht="22" customHeight="1">
      <c r="A74" s="21" t="n"/>
      <c r="B74" s="21" t="n"/>
      <c r="C74" s="21" t="n"/>
      <c r="D74" s="21" t="n"/>
      <c r="E74" s="21" t="n"/>
      <c r="F74" s="21" t="n"/>
      <c r="G74" s="21" t="n"/>
      <c r="H74" s="31" t="n"/>
      <c r="I74" s="31" t="n"/>
      <c r="J74" s="31" t="n"/>
      <c r="K74" s="21" t="n"/>
      <c r="L74" s="21" t="n"/>
      <c r="M74" s="21" t="n"/>
      <c r="N74" s="21" t="n"/>
      <c r="O74" s="21" t="n"/>
      <c r="P74" s="21" t="n"/>
      <c r="Q74" s="21" t="n"/>
      <c r="R74" s="21" t="n"/>
      <c r="S74" s="21" t="n"/>
      <c r="T74" s="21" t="n"/>
      <c r="U74" s="21" t="n"/>
      <c r="V74" s="21" t="n"/>
      <c r="W74" s="23" t="n"/>
      <c r="X74" s="21" t="n"/>
      <c r="Y74" s="31" t="n"/>
      <c r="Z74" s="23" t="n"/>
      <c r="AA74" s="24">
        <f>IF($A74="","",COUNTIF($K74:$V74,"Met"))</f>
        <v/>
      </c>
      <c r="AB74" s="24">
        <f>IF($A74="","",COUNTIF($K74:$V74,"Partially Met"))</f>
        <v/>
      </c>
      <c r="AC74" s="24">
        <f>IF($A74="","",COUNTIF($K74:$V74,"Missing"))</f>
        <v/>
      </c>
      <c r="AD74" s="24">
        <f>IF($A74="","",COUNTIF($K74:$V74,"Not Reviewed")+COUNTBLANK($K74:$V74))</f>
        <v/>
      </c>
      <c r="AE74" s="24">
        <f>IF($A74="","",12-COUNTIF($K74:$V74,"Not Applicable"))</f>
        <v/>
      </c>
      <c r="AF74" s="25">
        <f>IF($A74="","",IFERROR((COUNTIF($K74:$V74,"Met")+COUNTIF($K74:$V74,"Partially Met")+COUNTIF($K74:$V74,"Missing")+COUNTIF($K74:$V74,"Not Applicable"))/12,0))</f>
        <v/>
      </c>
      <c r="AG74" s="24">
        <f>IF($A74="","",IF(COUNTA($K74:$V74)=0,"Not Started",IF($AE74=0,"Review Setup Needed",IF($AD74&gt;0,IF(AND($I74&lt;&gt;"",$I74&lt;Dashboard!$B$3),"Overdue","In Review"),IF(OR($AB74&gt;0,$AC74&gt;0),"Changes Required","Ready to Approve")))))</f>
        <v/>
      </c>
      <c r="AH74" s="24">
        <f>IF($A74="","",IF(COUNTIF($A$2:$A$201,$A74)&gt;1,"Duplicate Review ID",IF(OR($B74="",$C74="",$D74="",$E74="",$F74="",$G74="",$I74=""),"Complete Required Fields",IF($AG74="Overdue","Review Overdue",IF(AND($Y74&lt;&gt;"",$Y74&lt;Dashboard!$B$3,$AG74&lt;&gt;"Ready to Approve"),"Action Overdue",IF(AND($I74&lt;&gt;"",$I74&gt;=Dashboard!$B$3,$I74&lt;=Dashboard!$B$3+7,$AG74&lt;&gt;"Ready to Approve"),"Due Within 7 Days",IF(AND($AG74="Changes Required",OR($X74="",$Y74="")),"Assign Action Owner and Date",IF($AG74="Ready to Approve","Ready",""))))))))</f>
        <v/>
      </c>
    </row>
    <row r="75" ht="22" customHeight="1">
      <c r="A75" s="21" t="n"/>
      <c r="B75" s="21" t="n"/>
      <c r="C75" s="21" t="n"/>
      <c r="D75" s="21" t="n"/>
      <c r="E75" s="21" t="n"/>
      <c r="F75" s="21" t="n"/>
      <c r="G75" s="21" t="n"/>
      <c r="H75" s="31" t="n"/>
      <c r="I75" s="31" t="n"/>
      <c r="J75" s="31" t="n"/>
      <c r="K75" s="21" t="n"/>
      <c r="L75" s="21" t="n"/>
      <c r="M75" s="21" t="n"/>
      <c r="N75" s="21" t="n"/>
      <c r="O75" s="21" t="n"/>
      <c r="P75" s="21" t="n"/>
      <c r="Q75" s="21" t="n"/>
      <c r="R75" s="21" t="n"/>
      <c r="S75" s="21" t="n"/>
      <c r="T75" s="21" t="n"/>
      <c r="U75" s="21" t="n"/>
      <c r="V75" s="21" t="n"/>
      <c r="W75" s="23" t="n"/>
      <c r="X75" s="21" t="n"/>
      <c r="Y75" s="31" t="n"/>
      <c r="Z75" s="23" t="n"/>
      <c r="AA75" s="24">
        <f>IF($A75="","",COUNTIF($K75:$V75,"Met"))</f>
        <v/>
      </c>
      <c r="AB75" s="24">
        <f>IF($A75="","",COUNTIF($K75:$V75,"Partially Met"))</f>
        <v/>
      </c>
      <c r="AC75" s="24">
        <f>IF($A75="","",COUNTIF($K75:$V75,"Missing"))</f>
        <v/>
      </c>
      <c r="AD75" s="24">
        <f>IF($A75="","",COUNTIF($K75:$V75,"Not Reviewed")+COUNTBLANK($K75:$V75))</f>
        <v/>
      </c>
      <c r="AE75" s="24">
        <f>IF($A75="","",12-COUNTIF($K75:$V75,"Not Applicable"))</f>
        <v/>
      </c>
      <c r="AF75" s="25">
        <f>IF($A75="","",IFERROR((COUNTIF($K75:$V75,"Met")+COUNTIF($K75:$V75,"Partially Met")+COUNTIF($K75:$V75,"Missing")+COUNTIF($K75:$V75,"Not Applicable"))/12,0))</f>
        <v/>
      </c>
      <c r="AG75" s="24">
        <f>IF($A75="","",IF(COUNTA($K75:$V75)=0,"Not Started",IF($AE75=0,"Review Setup Needed",IF($AD75&gt;0,IF(AND($I75&lt;&gt;"",$I75&lt;Dashboard!$B$3),"Overdue","In Review"),IF(OR($AB75&gt;0,$AC75&gt;0),"Changes Required","Ready to Approve")))))</f>
        <v/>
      </c>
      <c r="AH75" s="24">
        <f>IF($A75="","",IF(COUNTIF($A$2:$A$201,$A75)&gt;1,"Duplicate Review ID",IF(OR($B75="",$C75="",$D75="",$E75="",$F75="",$G75="",$I75=""),"Complete Required Fields",IF($AG75="Overdue","Review Overdue",IF(AND($Y75&lt;&gt;"",$Y75&lt;Dashboard!$B$3,$AG75&lt;&gt;"Ready to Approve"),"Action Overdue",IF(AND($I75&lt;&gt;"",$I75&gt;=Dashboard!$B$3,$I75&lt;=Dashboard!$B$3+7,$AG75&lt;&gt;"Ready to Approve"),"Due Within 7 Days",IF(AND($AG75="Changes Required",OR($X75="",$Y75="")),"Assign Action Owner and Date",IF($AG75="Ready to Approve","Ready",""))))))))</f>
        <v/>
      </c>
    </row>
    <row r="76" ht="22" customHeight="1">
      <c r="A76" s="21" t="n"/>
      <c r="B76" s="21" t="n"/>
      <c r="C76" s="21" t="n"/>
      <c r="D76" s="21" t="n"/>
      <c r="E76" s="21" t="n"/>
      <c r="F76" s="21" t="n"/>
      <c r="G76" s="21" t="n"/>
      <c r="H76" s="31" t="n"/>
      <c r="I76" s="31" t="n"/>
      <c r="J76" s="3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1" t="n"/>
      <c r="T76" s="21" t="n"/>
      <c r="U76" s="21" t="n"/>
      <c r="V76" s="21" t="n"/>
      <c r="W76" s="23" t="n"/>
      <c r="X76" s="21" t="n"/>
      <c r="Y76" s="31" t="n"/>
      <c r="Z76" s="23" t="n"/>
      <c r="AA76" s="24">
        <f>IF($A76="","",COUNTIF($K76:$V76,"Met"))</f>
        <v/>
      </c>
      <c r="AB76" s="24">
        <f>IF($A76="","",COUNTIF($K76:$V76,"Partially Met"))</f>
        <v/>
      </c>
      <c r="AC76" s="24">
        <f>IF($A76="","",COUNTIF($K76:$V76,"Missing"))</f>
        <v/>
      </c>
      <c r="AD76" s="24">
        <f>IF($A76="","",COUNTIF($K76:$V76,"Not Reviewed")+COUNTBLANK($K76:$V76))</f>
        <v/>
      </c>
      <c r="AE76" s="24">
        <f>IF($A76="","",12-COUNTIF($K76:$V76,"Not Applicable"))</f>
        <v/>
      </c>
      <c r="AF76" s="25">
        <f>IF($A76="","",IFERROR((COUNTIF($K76:$V76,"Met")+COUNTIF($K76:$V76,"Partially Met")+COUNTIF($K76:$V76,"Missing")+COUNTIF($K76:$V76,"Not Applicable"))/12,0))</f>
        <v/>
      </c>
      <c r="AG76" s="24">
        <f>IF($A76="","",IF(COUNTA($K76:$V76)=0,"Not Started",IF($AE76=0,"Review Setup Needed",IF($AD76&gt;0,IF(AND($I76&lt;&gt;"",$I76&lt;Dashboard!$B$3),"Overdue","In Review"),IF(OR($AB76&gt;0,$AC76&gt;0),"Changes Required","Ready to Approve")))))</f>
        <v/>
      </c>
      <c r="AH76" s="24">
        <f>IF($A76="","",IF(COUNTIF($A$2:$A$201,$A76)&gt;1,"Duplicate Review ID",IF(OR($B76="",$C76="",$D76="",$E76="",$F76="",$G76="",$I76=""),"Complete Required Fields",IF($AG76="Overdue","Review Overdue",IF(AND($Y76&lt;&gt;"",$Y76&lt;Dashboard!$B$3,$AG76&lt;&gt;"Ready to Approve"),"Action Overdue",IF(AND($I76&lt;&gt;"",$I76&gt;=Dashboard!$B$3,$I76&lt;=Dashboard!$B$3+7,$AG76&lt;&gt;"Ready to Approve"),"Due Within 7 Days",IF(AND($AG76="Changes Required",OR($X76="",$Y76="")),"Assign Action Owner and Date",IF($AG76="Ready to Approve","Ready",""))))))))</f>
        <v/>
      </c>
    </row>
    <row r="77" ht="22" customHeight="1">
      <c r="A77" s="21" t="n"/>
      <c r="B77" s="21" t="n"/>
      <c r="C77" s="21" t="n"/>
      <c r="D77" s="21" t="n"/>
      <c r="E77" s="21" t="n"/>
      <c r="F77" s="21" t="n"/>
      <c r="G77" s="21" t="n"/>
      <c r="H77" s="31" t="n"/>
      <c r="I77" s="31" t="n"/>
      <c r="J77" s="31" t="n"/>
      <c r="K77" s="21" t="n"/>
      <c r="L77" s="21" t="n"/>
      <c r="M77" s="21" t="n"/>
      <c r="N77" s="21" t="n"/>
      <c r="O77" s="21" t="n"/>
      <c r="P77" s="21" t="n"/>
      <c r="Q77" s="21" t="n"/>
      <c r="R77" s="21" t="n"/>
      <c r="S77" s="21" t="n"/>
      <c r="T77" s="21" t="n"/>
      <c r="U77" s="21" t="n"/>
      <c r="V77" s="21" t="n"/>
      <c r="W77" s="23" t="n"/>
      <c r="X77" s="21" t="n"/>
      <c r="Y77" s="31" t="n"/>
      <c r="Z77" s="23" t="n"/>
      <c r="AA77" s="24">
        <f>IF($A77="","",COUNTIF($K77:$V77,"Met"))</f>
        <v/>
      </c>
      <c r="AB77" s="24">
        <f>IF($A77="","",COUNTIF($K77:$V77,"Partially Met"))</f>
        <v/>
      </c>
      <c r="AC77" s="24">
        <f>IF($A77="","",COUNTIF($K77:$V77,"Missing"))</f>
        <v/>
      </c>
      <c r="AD77" s="24">
        <f>IF($A77="","",COUNTIF($K77:$V77,"Not Reviewed")+COUNTBLANK($K77:$V77))</f>
        <v/>
      </c>
      <c r="AE77" s="24">
        <f>IF($A77="","",12-COUNTIF($K77:$V77,"Not Applicable"))</f>
        <v/>
      </c>
      <c r="AF77" s="25">
        <f>IF($A77="","",IFERROR((COUNTIF($K77:$V77,"Met")+COUNTIF($K77:$V77,"Partially Met")+COUNTIF($K77:$V77,"Missing")+COUNTIF($K77:$V77,"Not Applicable"))/12,0))</f>
        <v/>
      </c>
      <c r="AG77" s="24">
        <f>IF($A77="","",IF(COUNTA($K77:$V77)=0,"Not Started",IF($AE77=0,"Review Setup Needed",IF($AD77&gt;0,IF(AND($I77&lt;&gt;"",$I77&lt;Dashboard!$B$3),"Overdue","In Review"),IF(OR($AB77&gt;0,$AC77&gt;0),"Changes Required","Ready to Approve")))))</f>
        <v/>
      </c>
      <c r="AH77" s="24">
        <f>IF($A77="","",IF(COUNTIF($A$2:$A$201,$A77)&gt;1,"Duplicate Review ID",IF(OR($B77="",$C77="",$D77="",$E77="",$F77="",$G77="",$I77=""),"Complete Required Fields",IF($AG77="Overdue","Review Overdue",IF(AND($Y77&lt;&gt;"",$Y77&lt;Dashboard!$B$3,$AG77&lt;&gt;"Ready to Approve"),"Action Overdue",IF(AND($I77&lt;&gt;"",$I77&gt;=Dashboard!$B$3,$I77&lt;=Dashboard!$B$3+7,$AG77&lt;&gt;"Ready to Approve"),"Due Within 7 Days",IF(AND($AG77="Changes Required",OR($X77="",$Y77="")),"Assign Action Owner and Date",IF($AG77="Ready to Approve","Ready",""))))))))</f>
        <v/>
      </c>
    </row>
    <row r="78" ht="22" customHeight="1">
      <c r="A78" s="21" t="n"/>
      <c r="B78" s="21" t="n"/>
      <c r="C78" s="21" t="n"/>
      <c r="D78" s="21" t="n"/>
      <c r="E78" s="21" t="n"/>
      <c r="F78" s="21" t="n"/>
      <c r="G78" s="21" t="n"/>
      <c r="H78" s="31" t="n"/>
      <c r="I78" s="31" t="n"/>
      <c r="J78" s="31" t="n"/>
      <c r="K78" s="21" t="n"/>
      <c r="L78" s="21" t="n"/>
      <c r="M78" s="21" t="n"/>
      <c r="N78" s="21" t="n"/>
      <c r="O78" s="21" t="n"/>
      <c r="P78" s="21" t="n"/>
      <c r="Q78" s="21" t="n"/>
      <c r="R78" s="21" t="n"/>
      <c r="S78" s="21" t="n"/>
      <c r="T78" s="21" t="n"/>
      <c r="U78" s="21" t="n"/>
      <c r="V78" s="21" t="n"/>
      <c r="W78" s="23" t="n"/>
      <c r="X78" s="21" t="n"/>
      <c r="Y78" s="31" t="n"/>
      <c r="Z78" s="23" t="n"/>
      <c r="AA78" s="24">
        <f>IF($A78="","",COUNTIF($K78:$V78,"Met"))</f>
        <v/>
      </c>
      <c r="AB78" s="24">
        <f>IF($A78="","",COUNTIF($K78:$V78,"Partially Met"))</f>
        <v/>
      </c>
      <c r="AC78" s="24">
        <f>IF($A78="","",COUNTIF($K78:$V78,"Missing"))</f>
        <v/>
      </c>
      <c r="AD78" s="24">
        <f>IF($A78="","",COUNTIF($K78:$V78,"Not Reviewed")+COUNTBLANK($K78:$V78))</f>
        <v/>
      </c>
      <c r="AE78" s="24">
        <f>IF($A78="","",12-COUNTIF($K78:$V78,"Not Applicable"))</f>
        <v/>
      </c>
      <c r="AF78" s="25">
        <f>IF($A78="","",IFERROR((COUNTIF($K78:$V78,"Met")+COUNTIF($K78:$V78,"Partially Met")+COUNTIF($K78:$V78,"Missing")+COUNTIF($K78:$V78,"Not Applicable"))/12,0))</f>
        <v/>
      </c>
      <c r="AG78" s="24">
        <f>IF($A78="","",IF(COUNTA($K78:$V78)=0,"Not Started",IF($AE78=0,"Review Setup Needed",IF($AD78&gt;0,IF(AND($I78&lt;&gt;"",$I78&lt;Dashboard!$B$3),"Overdue","In Review"),IF(OR($AB78&gt;0,$AC78&gt;0),"Changes Required","Ready to Approve")))))</f>
        <v/>
      </c>
      <c r="AH78" s="24">
        <f>IF($A78="","",IF(COUNTIF($A$2:$A$201,$A78)&gt;1,"Duplicate Review ID",IF(OR($B78="",$C78="",$D78="",$E78="",$F78="",$G78="",$I78=""),"Complete Required Fields",IF($AG78="Overdue","Review Overdue",IF(AND($Y78&lt;&gt;"",$Y78&lt;Dashboard!$B$3,$AG78&lt;&gt;"Ready to Approve"),"Action Overdue",IF(AND($I78&lt;&gt;"",$I78&gt;=Dashboard!$B$3,$I78&lt;=Dashboard!$B$3+7,$AG78&lt;&gt;"Ready to Approve"),"Due Within 7 Days",IF(AND($AG78="Changes Required",OR($X78="",$Y78="")),"Assign Action Owner and Date",IF($AG78="Ready to Approve","Ready",""))))))))</f>
        <v/>
      </c>
    </row>
    <row r="79" ht="22" customHeight="1">
      <c r="A79" s="21" t="n"/>
      <c r="B79" s="21" t="n"/>
      <c r="C79" s="21" t="n"/>
      <c r="D79" s="21" t="n"/>
      <c r="E79" s="21" t="n"/>
      <c r="F79" s="21" t="n"/>
      <c r="G79" s="21" t="n"/>
      <c r="H79" s="31" t="n"/>
      <c r="I79" s="31" t="n"/>
      <c r="J79" s="31" t="n"/>
      <c r="K79" s="21" t="n"/>
      <c r="L79" s="21" t="n"/>
      <c r="M79" s="21" t="n"/>
      <c r="N79" s="21" t="n"/>
      <c r="O79" s="21" t="n"/>
      <c r="P79" s="21" t="n"/>
      <c r="Q79" s="21" t="n"/>
      <c r="R79" s="21" t="n"/>
      <c r="S79" s="21" t="n"/>
      <c r="T79" s="21" t="n"/>
      <c r="U79" s="21" t="n"/>
      <c r="V79" s="21" t="n"/>
      <c r="W79" s="23" t="n"/>
      <c r="X79" s="21" t="n"/>
      <c r="Y79" s="31" t="n"/>
      <c r="Z79" s="23" t="n"/>
      <c r="AA79" s="24">
        <f>IF($A79="","",COUNTIF($K79:$V79,"Met"))</f>
        <v/>
      </c>
      <c r="AB79" s="24">
        <f>IF($A79="","",COUNTIF($K79:$V79,"Partially Met"))</f>
        <v/>
      </c>
      <c r="AC79" s="24">
        <f>IF($A79="","",COUNTIF($K79:$V79,"Missing"))</f>
        <v/>
      </c>
      <c r="AD79" s="24">
        <f>IF($A79="","",COUNTIF($K79:$V79,"Not Reviewed")+COUNTBLANK($K79:$V79))</f>
        <v/>
      </c>
      <c r="AE79" s="24">
        <f>IF($A79="","",12-COUNTIF($K79:$V79,"Not Applicable"))</f>
        <v/>
      </c>
      <c r="AF79" s="25">
        <f>IF($A79="","",IFERROR((COUNTIF($K79:$V79,"Met")+COUNTIF($K79:$V79,"Partially Met")+COUNTIF($K79:$V79,"Missing")+COUNTIF($K79:$V79,"Not Applicable"))/12,0))</f>
        <v/>
      </c>
      <c r="AG79" s="24">
        <f>IF($A79="","",IF(COUNTA($K79:$V79)=0,"Not Started",IF($AE79=0,"Review Setup Needed",IF($AD79&gt;0,IF(AND($I79&lt;&gt;"",$I79&lt;Dashboard!$B$3),"Overdue","In Review"),IF(OR($AB79&gt;0,$AC79&gt;0),"Changes Required","Ready to Approve")))))</f>
        <v/>
      </c>
      <c r="AH79" s="24">
        <f>IF($A79="","",IF(COUNTIF($A$2:$A$201,$A79)&gt;1,"Duplicate Review ID",IF(OR($B79="",$C79="",$D79="",$E79="",$F79="",$G79="",$I79=""),"Complete Required Fields",IF($AG79="Overdue","Review Overdue",IF(AND($Y79&lt;&gt;"",$Y79&lt;Dashboard!$B$3,$AG79&lt;&gt;"Ready to Approve"),"Action Overdue",IF(AND($I79&lt;&gt;"",$I79&gt;=Dashboard!$B$3,$I79&lt;=Dashboard!$B$3+7,$AG79&lt;&gt;"Ready to Approve"),"Due Within 7 Days",IF(AND($AG79="Changes Required",OR($X79="",$Y79="")),"Assign Action Owner and Date",IF($AG79="Ready to Approve","Ready",""))))))))</f>
        <v/>
      </c>
    </row>
    <row r="80" ht="22" customHeight="1">
      <c r="A80" s="21" t="n"/>
      <c r="B80" s="21" t="n"/>
      <c r="C80" s="21" t="n"/>
      <c r="D80" s="21" t="n"/>
      <c r="E80" s="21" t="n"/>
      <c r="F80" s="21" t="n"/>
      <c r="G80" s="21" t="n"/>
      <c r="H80" s="31" t="n"/>
      <c r="I80" s="31" t="n"/>
      <c r="J80" s="31" t="n"/>
      <c r="K80" s="21" t="n"/>
      <c r="L80" s="21" t="n"/>
      <c r="M80" s="21" t="n"/>
      <c r="N80" s="21" t="n"/>
      <c r="O80" s="21" t="n"/>
      <c r="P80" s="21" t="n"/>
      <c r="Q80" s="21" t="n"/>
      <c r="R80" s="21" t="n"/>
      <c r="S80" s="21" t="n"/>
      <c r="T80" s="21" t="n"/>
      <c r="U80" s="21" t="n"/>
      <c r="V80" s="21" t="n"/>
      <c r="W80" s="23" t="n"/>
      <c r="X80" s="21" t="n"/>
      <c r="Y80" s="31" t="n"/>
      <c r="Z80" s="23" t="n"/>
      <c r="AA80" s="24">
        <f>IF($A80="","",COUNTIF($K80:$V80,"Met"))</f>
        <v/>
      </c>
      <c r="AB80" s="24">
        <f>IF($A80="","",COUNTIF($K80:$V80,"Partially Met"))</f>
        <v/>
      </c>
      <c r="AC80" s="24">
        <f>IF($A80="","",COUNTIF($K80:$V80,"Missing"))</f>
        <v/>
      </c>
      <c r="AD80" s="24">
        <f>IF($A80="","",COUNTIF($K80:$V80,"Not Reviewed")+COUNTBLANK($K80:$V80))</f>
        <v/>
      </c>
      <c r="AE80" s="24">
        <f>IF($A80="","",12-COUNTIF($K80:$V80,"Not Applicable"))</f>
        <v/>
      </c>
      <c r="AF80" s="25">
        <f>IF($A80="","",IFERROR((COUNTIF($K80:$V80,"Met")+COUNTIF($K80:$V80,"Partially Met")+COUNTIF($K80:$V80,"Missing")+COUNTIF($K80:$V80,"Not Applicable"))/12,0))</f>
        <v/>
      </c>
      <c r="AG80" s="24">
        <f>IF($A80="","",IF(COUNTA($K80:$V80)=0,"Not Started",IF($AE80=0,"Review Setup Needed",IF($AD80&gt;0,IF(AND($I80&lt;&gt;"",$I80&lt;Dashboard!$B$3),"Overdue","In Review"),IF(OR($AB80&gt;0,$AC80&gt;0),"Changes Required","Ready to Approve")))))</f>
        <v/>
      </c>
      <c r="AH80" s="24">
        <f>IF($A80="","",IF(COUNTIF($A$2:$A$201,$A80)&gt;1,"Duplicate Review ID",IF(OR($B80="",$C80="",$D80="",$E80="",$F80="",$G80="",$I80=""),"Complete Required Fields",IF($AG80="Overdue","Review Overdue",IF(AND($Y80&lt;&gt;"",$Y80&lt;Dashboard!$B$3,$AG80&lt;&gt;"Ready to Approve"),"Action Overdue",IF(AND($I80&lt;&gt;"",$I80&gt;=Dashboard!$B$3,$I80&lt;=Dashboard!$B$3+7,$AG80&lt;&gt;"Ready to Approve"),"Due Within 7 Days",IF(AND($AG80="Changes Required",OR($X80="",$Y80="")),"Assign Action Owner and Date",IF($AG80="Ready to Approve","Ready",""))))))))</f>
        <v/>
      </c>
    </row>
    <row r="81" ht="22" customHeight="1">
      <c r="A81" s="21" t="n"/>
      <c r="B81" s="21" t="n"/>
      <c r="C81" s="21" t="n"/>
      <c r="D81" s="21" t="n"/>
      <c r="E81" s="21" t="n"/>
      <c r="F81" s="21" t="n"/>
      <c r="G81" s="21" t="n"/>
      <c r="H81" s="31" t="n"/>
      <c r="I81" s="31" t="n"/>
      <c r="J81" s="31" t="n"/>
      <c r="K81" s="21" t="n"/>
      <c r="L81" s="21" t="n"/>
      <c r="M81" s="21" t="n"/>
      <c r="N81" s="21" t="n"/>
      <c r="O81" s="21" t="n"/>
      <c r="P81" s="21" t="n"/>
      <c r="Q81" s="21" t="n"/>
      <c r="R81" s="21" t="n"/>
      <c r="S81" s="21" t="n"/>
      <c r="T81" s="21" t="n"/>
      <c r="U81" s="21" t="n"/>
      <c r="V81" s="21" t="n"/>
      <c r="W81" s="23" t="n"/>
      <c r="X81" s="21" t="n"/>
      <c r="Y81" s="31" t="n"/>
      <c r="Z81" s="23" t="n"/>
      <c r="AA81" s="24">
        <f>IF($A81="","",COUNTIF($K81:$V81,"Met"))</f>
        <v/>
      </c>
      <c r="AB81" s="24">
        <f>IF($A81="","",COUNTIF($K81:$V81,"Partially Met"))</f>
        <v/>
      </c>
      <c r="AC81" s="24">
        <f>IF($A81="","",COUNTIF($K81:$V81,"Missing"))</f>
        <v/>
      </c>
      <c r="AD81" s="24">
        <f>IF($A81="","",COUNTIF($K81:$V81,"Not Reviewed")+COUNTBLANK($K81:$V81))</f>
        <v/>
      </c>
      <c r="AE81" s="24">
        <f>IF($A81="","",12-COUNTIF($K81:$V81,"Not Applicable"))</f>
        <v/>
      </c>
      <c r="AF81" s="25">
        <f>IF($A81="","",IFERROR((COUNTIF($K81:$V81,"Met")+COUNTIF($K81:$V81,"Partially Met")+COUNTIF($K81:$V81,"Missing")+COUNTIF($K81:$V81,"Not Applicable"))/12,0))</f>
        <v/>
      </c>
      <c r="AG81" s="24">
        <f>IF($A81="","",IF(COUNTA($K81:$V81)=0,"Not Started",IF($AE81=0,"Review Setup Needed",IF($AD81&gt;0,IF(AND($I81&lt;&gt;"",$I81&lt;Dashboard!$B$3),"Overdue","In Review"),IF(OR($AB81&gt;0,$AC81&gt;0),"Changes Required","Ready to Approve")))))</f>
        <v/>
      </c>
      <c r="AH81" s="24">
        <f>IF($A81="","",IF(COUNTIF($A$2:$A$201,$A81)&gt;1,"Duplicate Review ID",IF(OR($B81="",$C81="",$D81="",$E81="",$F81="",$G81="",$I81=""),"Complete Required Fields",IF($AG81="Overdue","Review Overdue",IF(AND($Y81&lt;&gt;"",$Y81&lt;Dashboard!$B$3,$AG81&lt;&gt;"Ready to Approve"),"Action Overdue",IF(AND($I81&lt;&gt;"",$I81&gt;=Dashboard!$B$3,$I81&lt;=Dashboard!$B$3+7,$AG81&lt;&gt;"Ready to Approve"),"Due Within 7 Days",IF(AND($AG81="Changes Required",OR($X81="",$Y81="")),"Assign Action Owner and Date",IF($AG81="Ready to Approve","Ready",""))))))))</f>
        <v/>
      </c>
    </row>
    <row r="82" ht="22" customHeight="1">
      <c r="A82" s="21" t="n"/>
      <c r="B82" s="21" t="n"/>
      <c r="C82" s="21" t="n"/>
      <c r="D82" s="21" t="n"/>
      <c r="E82" s="21" t="n"/>
      <c r="F82" s="21" t="n"/>
      <c r="G82" s="21" t="n"/>
      <c r="H82" s="31" t="n"/>
      <c r="I82" s="31" t="n"/>
      <c r="J82" s="31" t="n"/>
      <c r="K82" s="21" t="n"/>
      <c r="L82" s="21" t="n"/>
      <c r="M82" s="21" t="n"/>
      <c r="N82" s="21" t="n"/>
      <c r="O82" s="21" t="n"/>
      <c r="P82" s="21" t="n"/>
      <c r="Q82" s="21" t="n"/>
      <c r="R82" s="21" t="n"/>
      <c r="S82" s="21" t="n"/>
      <c r="T82" s="21" t="n"/>
      <c r="U82" s="21" t="n"/>
      <c r="V82" s="21" t="n"/>
      <c r="W82" s="23" t="n"/>
      <c r="X82" s="21" t="n"/>
      <c r="Y82" s="31" t="n"/>
      <c r="Z82" s="23" t="n"/>
      <c r="AA82" s="24">
        <f>IF($A82="","",COUNTIF($K82:$V82,"Met"))</f>
        <v/>
      </c>
      <c r="AB82" s="24">
        <f>IF($A82="","",COUNTIF($K82:$V82,"Partially Met"))</f>
        <v/>
      </c>
      <c r="AC82" s="24">
        <f>IF($A82="","",COUNTIF($K82:$V82,"Missing"))</f>
        <v/>
      </c>
      <c r="AD82" s="24">
        <f>IF($A82="","",COUNTIF($K82:$V82,"Not Reviewed")+COUNTBLANK($K82:$V82))</f>
        <v/>
      </c>
      <c r="AE82" s="24">
        <f>IF($A82="","",12-COUNTIF($K82:$V82,"Not Applicable"))</f>
        <v/>
      </c>
      <c r="AF82" s="25">
        <f>IF($A82="","",IFERROR((COUNTIF($K82:$V82,"Met")+COUNTIF($K82:$V82,"Partially Met")+COUNTIF($K82:$V82,"Missing")+COUNTIF($K82:$V82,"Not Applicable"))/12,0))</f>
        <v/>
      </c>
      <c r="AG82" s="24">
        <f>IF($A82="","",IF(COUNTA($K82:$V82)=0,"Not Started",IF($AE82=0,"Review Setup Needed",IF($AD82&gt;0,IF(AND($I82&lt;&gt;"",$I82&lt;Dashboard!$B$3),"Overdue","In Review"),IF(OR($AB82&gt;0,$AC82&gt;0),"Changes Required","Ready to Approve")))))</f>
        <v/>
      </c>
      <c r="AH82" s="24">
        <f>IF($A82="","",IF(COUNTIF($A$2:$A$201,$A82)&gt;1,"Duplicate Review ID",IF(OR($B82="",$C82="",$D82="",$E82="",$F82="",$G82="",$I82=""),"Complete Required Fields",IF($AG82="Overdue","Review Overdue",IF(AND($Y82&lt;&gt;"",$Y82&lt;Dashboard!$B$3,$AG82&lt;&gt;"Ready to Approve"),"Action Overdue",IF(AND($I82&lt;&gt;"",$I82&gt;=Dashboard!$B$3,$I82&lt;=Dashboard!$B$3+7,$AG82&lt;&gt;"Ready to Approve"),"Due Within 7 Days",IF(AND($AG82="Changes Required",OR($X82="",$Y82="")),"Assign Action Owner and Date",IF($AG82="Ready to Approve","Ready",""))))))))</f>
        <v/>
      </c>
    </row>
    <row r="83" ht="22" customHeight="1">
      <c r="A83" s="21" t="n"/>
      <c r="B83" s="21" t="n"/>
      <c r="C83" s="21" t="n"/>
      <c r="D83" s="21" t="n"/>
      <c r="E83" s="21" t="n"/>
      <c r="F83" s="21" t="n"/>
      <c r="G83" s="21" t="n"/>
      <c r="H83" s="31" t="n"/>
      <c r="I83" s="31" t="n"/>
      <c r="J83" s="31" t="n"/>
      <c r="K83" s="21" t="n"/>
      <c r="L83" s="21" t="n"/>
      <c r="M83" s="21" t="n"/>
      <c r="N83" s="21" t="n"/>
      <c r="O83" s="21" t="n"/>
      <c r="P83" s="21" t="n"/>
      <c r="Q83" s="21" t="n"/>
      <c r="R83" s="21" t="n"/>
      <c r="S83" s="21" t="n"/>
      <c r="T83" s="21" t="n"/>
      <c r="U83" s="21" t="n"/>
      <c r="V83" s="21" t="n"/>
      <c r="W83" s="23" t="n"/>
      <c r="X83" s="21" t="n"/>
      <c r="Y83" s="31" t="n"/>
      <c r="Z83" s="23" t="n"/>
      <c r="AA83" s="24">
        <f>IF($A83="","",COUNTIF($K83:$V83,"Met"))</f>
        <v/>
      </c>
      <c r="AB83" s="24">
        <f>IF($A83="","",COUNTIF($K83:$V83,"Partially Met"))</f>
        <v/>
      </c>
      <c r="AC83" s="24">
        <f>IF($A83="","",COUNTIF($K83:$V83,"Missing"))</f>
        <v/>
      </c>
      <c r="AD83" s="24">
        <f>IF($A83="","",COUNTIF($K83:$V83,"Not Reviewed")+COUNTBLANK($K83:$V83))</f>
        <v/>
      </c>
      <c r="AE83" s="24">
        <f>IF($A83="","",12-COUNTIF($K83:$V83,"Not Applicable"))</f>
        <v/>
      </c>
      <c r="AF83" s="25">
        <f>IF($A83="","",IFERROR((COUNTIF($K83:$V83,"Met")+COUNTIF($K83:$V83,"Partially Met")+COUNTIF($K83:$V83,"Missing")+COUNTIF($K83:$V83,"Not Applicable"))/12,0))</f>
        <v/>
      </c>
      <c r="AG83" s="24">
        <f>IF($A83="","",IF(COUNTA($K83:$V83)=0,"Not Started",IF($AE83=0,"Review Setup Needed",IF($AD83&gt;0,IF(AND($I83&lt;&gt;"",$I83&lt;Dashboard!$B$3),"Overdue","In Review"),IF(OR($AB83&gt;0,$AC83&gt;0),"Changes Required","Ready to Approve")))))</f>
        <v/>
      </c>
      <c r="AH83" s="24">
        <f>IF($A83="","",IF(COUNTIF($A$2:$A$201,$A83)&gt;1,"Duplicate Review ID",IF(OR($B83="",$C83="",$D83="",$E83="",$F83="",$G83="",$I83=""),"Complete Required Fields",IF($AG83="Overdue","Review Overdue",IF(AND($Y83&lt;&gt;"",$Y83&lt;Dashboard!$B$3,$AG83&lt;&gt;"Ready to Approve"),"Action Overdue",IF(AND($I83&lt;&gt;"",$I83&gt;=Dashboard!$B$3,$I83&lt;=Dashboard!$B$3+7,$AG83&lt;&gt;"Ready to Approve"),"Due Within 7 Days",IF(AND($AG83="Changes Required",OR($X83="",$Y83="")),"Assign Action Owner and Date",IF($AG83="Ready to Approve","Ready",""))))))))</f>
        <v/>
      </c>
    </row>
    <row r="84" ht="22" customHeight="1">
      <c r="A84" s="21" t="n"/>
      <c r="B84" s="21" t="n"/>
      <c r="C84" s="21" t="n"/>
      <c r="D84" s="21" t="n"/>
      <c r="E84" s="21" t="n"/>
      <c r="F84" s="21" t="n"/>
      <c r="G84" s="21" t="n"/>
      <c r="H84" s="31" t="n"/>
      <c r="I84" s="31" t="n"/>
      <c r="J84" s="3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1" t="n"/>
      <c r="T84" s="21" t="n"/>
      <c r="U84" s="21" t="n"/>
      <c r="V84" s="21" t="n"/>
      <c r="W84" s="23" t="n"/>
      <c r="X84" s="21" t="n"/>
      <c r="Y84" s="31" t="n"/>
      <c r="Z84" s="23" t="n"/>
      <c r="AA84" s="24">
        <f>IF($A84="","",COUNTIF($K84:$V84,"Met"))</f>
        <v/>
      </c>
      <c r="AB84" s="24">
        <f>IF($A84="","",COUNTIF($K84:$V84,"Partially Met"))</f>
        <v/>
      </c>
      <c r="AC84" s="24">
        <f>IF($A84="","",COUNTIF($K84:$V84,"Missing"))</f>
        <v/>
      </c>
      <c r="AD84" s="24">
        <f>IF($A84="","",COUNTIF($K84:$V84,"Not Reviewed")+COUNTBLANK($K84:$V84))</f>
        <v/>
      </c>
      <c r="AE84" s="24">
        <f>IF($A84="","",12-COUNTIF($K84:$V84,"Not Applicable"))</f>
        <v/>
      </c>
      <c r="AF84" s="25">
        <f>IF($A84="","",IFERROR((COUNTIF($K84:$V84,"Met")+COUNTIF($K84:$V84,"Partially Met")+COUNTIF($K84:$V84,"Missing")+COUNTIF($K84:$V84,"Not Applicable"))/12,0))</f>
        <v/>
      </c>
      <c r="AG84" s="24">
        <f>IF($A84="","",IF(COUNTA($K84:$V84)=0,"Not Started",IF($AE84=0,"Review Setup Needed",IF($AD84&gt;0,IF(AND($I84&lt;&gt;"",$I84&lt;Dashboard!$B$3),"Overdue","In Review"),IF(OR($AB84&gt;0,$AC84&gt;0),"Changes Required","Ready to Approve")))))</f>
        <v/>
      </c>
      <c r="AH84" s="24">
        <f>IF($A84="","",IF(COUNTIF($A$2:$A$201,$A84)&gt;1,"Duplicate Review ID",IF(OR($B84="",$C84="",$D84="",$E84="",$F84="",$G84="",$I84=""),"Complete Required Fields",IF($AG84="Overdue","Review Overdue",IF(AND($Y84&lt;&gt;"",$Y84&lt;Dashboard!$B$3,$AG84&lt;&gt;"Ready to Approve"),"Action Overdue",IF(AND($I84&lt;&gt;"",$I84&gt;=Dashboard!$B$3,$I84&lt;=Dashboard!$B$3+7,$AG84&lt;&gt;"Ready to Approve"),"Due Within 7 Days",IF(AND($AG84="Changes Required",OR($X84="",$Y84="")),"Assign Action Owner and Date",IF($AG84="Ready to Approve","Ready",""))))))))</f>
        <v/>
      </c>
    </row>
    <row r="85" ht="22" customHeight="1">
      <c r="A85" s="21" t="n"/>
      <c r="B85" s="21" t="n"/>
      <c r="C85" s="21" t="n"/>
      <c r="D85" s="21" t="n"/>
      <c r="E85" s="21" t="n"/>
      <c r="F85" s="21" t="n"/>
      <c r="G85" s="21" t="n"/>
      <c r="H85" s="31" t="n"/>
      <c r="I85" s="31" t="n"/>
      <c r="J85" s="31" t="n"/>
      <c r="K85" s="21" t="n"/>
      <c r="L85" s="21" t="n"/>
      <c r="M85" s="21" t="n"/>
      <c r="N85" s="21" t="n"/>
      <c r="O85" s="21" t="n"/>
      <c r="P85" s="21" t="n"/>
      <c r="Q85" s="21" t="n"/>
      <c r="R85" s="21" t="n"/>
      <c r="S85" s="21" t="n"/>
      <c r="T85" s="21" t="n"/>
      <c r="U85" s="21" t="n"/>
      <c r="V85" s="21" t="n"/>
      <c r="W85" s="23" t="n"/>
      <c r="X85" s="21" t="n"/>
      <c r="Y85" s="31" t="n"/>
      <c r="Z85" s="23" t="n"/>
      <c r="AA85" s="24">
        <f>IF($A85="","",COUNTIF($K85:$V85,"Met"))</f>
        <v/>
      </c>
      <c r="AB85" s="24">
        <f>IF($A85="","",COUNTIF($K85:$V85,"Partially Met"))</f>
        <v/>
      </c>
      <c r="AC85" s="24">
        <f>IF($A85="","",COUNTIF($K85:$V85,"Missing"))</f>
        <v/>
      </c>
      <c r="AD85" s="24">
        <f>IF($A85="","",COUNTIF($K85:$V85,"Not Reviewed")+COUNTBLANK($K85:$V85))</f>
        <v/>
      </c>
      <c r="AE85" s="24">
        <f>IF($A85="","",12-COUNTIF($K85:$V85,"Not Applicable"))</f>
        <v/>
      </c>
      <c r="AF85" s="25">
        <f>IF($A85="","",IFERROR((COUNTIF($K85:$V85,"Met")+COUNTIF($K85:$V85,"Partially Met")+COUNTIF($K85:$V85,"Missing")+COUNTIF($K85:$V85,"Not Applicable"))/12,0))</f>
        <v/>
      </c>
      <c r="AG85" s="24">
        <f>IF($A85="","",IF(COUNTA($K85:$V85)=0,"Not Started",IF($AE85=0,"Review Setup Needed",IF($AD85&gt;0,IF(AND($I85&lt;&gt;"",$I85&lt;Dashboard!$B$3),"Overdue","In Review"),IF(OR($AB85&gt;0,$AC85&gt;0),"Changes Required","Ready to Approve")))))</f>
        <v/>
      </c>
      <c r="AH85" s="24">
        <f>IF($A85="","",IF(COUNTIF($A$2:$A$201,$A85)&gt;1,"Duplicate Review ID",IF(OR($B85="",$C85="",$D85="",$E85="",$F85="",$G85="",$I85=""),"Complete Required Fields",IF($AG85="Overdue","Review Overdue",IF(AND($Y85&lt;&gt;"",$Y85&lt;Dashboard!$B$3,$AG85&lt;&gt;"Ready to Approve"),"Action Overdue",IF(AND($I85&lt;&gt;"",$I85&gt;=Dashboard!$B$3,$I85&lt;=Dashboard!$B$3+7,$AG85&lt;&gt;"Ready to Approve"),"Due Within 7 Days",IF(AND($AG85="Changes Required",OR($X85="",$Y85="")),"Assign Action Owner and Date",IF($AG85="Ready to Approve","Ready",""))))))))</f>
        <v/>
      </c>
    </row>
    <row r="86" ht="22" customHeight="1">
      <c r="A86" s="21" t="n"/>
      <c r="B86" s="21" t="n"/>
      <c r="C86" s="21" t="n"/>
      <c r="D86" s="21" t="n"/>
      <c r="E86" s="21" t="n"/>
      <c r="F86" s="21" t="n"/>
      <c r="G86" s="21" t="n"/>
      <c r="H86" s="31" t="n"/>
      <c r="I86" s="31" t="n"/>
      <c r="J86" s="31" t="n"/>
      <c r="K86" s="21" t="n"/>
      <c r="L86" s="21" t="n"/>
      <c r="M86" s="21" t="n"/>
      <c r="N86" s="21" t="n"/>
      <c r="O86" s="21" t="n"/>
      <c r="P86" s="21" t="n"/>
      <c r="Q86" s="21" t="n"/>
      <c r="R86" s="21" t="n"/>
      <c r="S86" s="21" t="n"/>
      <c r="T86" s="21" t="n"/>
      <c r="U86" s="21" t="n"/>
      <c r="V86" s="21" t="n"/>
      <c r="W86" s="23" t="n"/>
      <c r="X86" s="21" t="n"/>
      <c r="Y86" s="31" t="n"/>
      <c r="Z86" s="23" t="n"/>
      <c r="AA86" s="24">
        <f>IF($A86="","",COUNTIF($K86:$V86,"Met"))</f>
        <v/>
      </c>
      <c r="AB86" s="24">
        <f>IF($A86="","",COUNTIF($K86:$V86,"Partially Met"))</f>
        <v/>
      </c>
      <c r="AC86" s="24">
        <f>IF($A86="","",COUNTIF($K86:$V86,"Missing"))</f>
        <v/>
      </c>
      <c r="AD86" s="24">
        <f>IF($A86="","",COUNTIF($K86:$V86,"Not Reviewed")+COUNTBLANK($K86:$V86))</f>
        <v/>
      </c>
      <c r="AE86" s="24">
        <f>IF($A86="","",12-COUNTIF($K86:$V86,"Not Applicable"))</f>
        <v/>
      </c>
      <c r="AF86" s="25">
        <f>IF($A86="","",IFERROR((COUNTIF($K86:$V86,"Met")+COUNTIF($K86:$V86,"Partially Met")+COUNTIF($K86:$V86,"Missing")+COUNTIF($K86:$V86,"Not Applicable"))/12,0))</f>
        <v/>
      </c>
      <c r="AG86" s="24">
        <f>IF($A86="","",IF(COUNTA($K86:$V86)=0,"Not Started",IF($AE86=0,"Review Setup Needed",IF($AD86&gt;0,IF(AND($I86&lt;&gt;"",$I86&lt;Dashboard!$B$3),"Overdue","In Review"),IF(OR($AB86&gt;0,$AC86&gt;0),"Changes Required","Ready to Approve")))))</f>
        <v/>
      </c>
      <c r="AH86" s="24">
        <f>IF($A86="","",IF(COUNTIF($A$2:$A$201,$A86)&gt;1,"Duplicate Review ID",IF(OR($B86="",$C86="",$D86="",$E86="",$F86="",$G86="",$I86=""),"Complete Required Fields",IF($AG86="Overdue","Review Overdue",IF(AND($Y86&lt;&gt;"",$Y86&lt;Dashboard!$B$3,$AG86&lt;&gt;"Ready to Approve"),"Action Overdue",IF(AND($I86&lt;&gt;"",$I86&gt;=Dashboard!$B$3,$I86&lt;=Dashboard!$B$3+7,$AG86&lt;&gt;"Ready to Approve"),"Due Within 7 Days",IF(AND($AG86="Changes Required",OR($X86="",$Y86="")),"Assign Action Owner and Date",IF($AG86="Ready to Approve","Ready",""))))))))</f>
        <v/>
      </c>
    </row>
    <row r="87" ht="22" customHeight="1">
      <c r="A87" s="21" t="n"/>
      <c r="B87" s="21" t="n"/>
      <c r="C87" s="21" t="n"/>
      <c r="D87" s="21" t="n"/>
      <c r="E87" s="21" t="n"/>
      <c r="F87" s="21" t="n"/>
      <c r="G87" s="21" t="n"/>
      <c r="H87" s="31" t="n"/>
      <c r="I87" s="31" t="n"/>
      <c r="J87" s="31" t="n"/>
      <c r="K87" s="21" t="n"/>
      <c r="L87" s="21" t="n"/>
      <c r="M87" s="21" t="n"/>
      <c r="N87" s="21" t="n"/>
      <c r="O87" s="21" t="n"/>
      <c r="P87" s="21" t="n"/>
      <c r="Q87" s="21" t="n"/>
      <c r="R87" s="21" t="n"/>
      <c r="S87" s="21" t="n"/>
      <c r="T87" s="21" t="n"/>
      <c r="U87" s="21" t="n"/>
      <c r="V87" s="21" t="n"/>
      <c r="W87" s="23" t="n"/>
      <c r="X87" s="21" t="n"/>
      <c r="Y87" s="31" t="n"/>
      <c r="Z87" s="23" t="n"/>
      <c r="AA87" s="24">
        <f>IF($A87="","",COUNTIF($K87:$V87,"Met"))</f>
        <v/>
      </c>
      <c r="AB87" s="24">
        <f>IF($A87="","",COUNTIF($K87:$V87,"Partially Met"))</f>
        <v/>
      </c>
      <c r="AC87" s="24">
        <f>IF($A87="","",COUNTIF($K87:$V87,"Missing"))</f>
        <v/>
      </c>
      <c r="AD87" s="24">
        <f>IF($A87="","",COUNTIF($K87:$V87,"Not Reviewed")+COUNTBLANK($K87:$V87))</f>
        <v/>
      </c>
      <c r="AE87" s="24">
        <f>IF($A87="","",12-COUNTIF($K87:$V87,"Not Applicable"))</f>
        <v/>
      </c>
      <c r="AF87" s="25">
        <f>IF($A87="","",IFERROR((COUNTIF($K87:$V87,"Met")+COUNTIF($K87:$V87,"Partially Met")+COUNTIF($K87:$V87,"Missing")+COUNTIF($K87:$V87,"Not Applicable"))/12,0))</f>
        <v/>
      </c>
      <c r="AG87" s="24">
        <f>IF($A87="","",IF(COUNTA($K87:$V87)=0,"Not Started",IF($AE87=0,"Review Setup Needed",IF($AD87&gt;0,IF(AND($I87&lt;&gt;"",$I87&lt;Dashboard!$B$3),"Overdue","In Review"),IF(OR($AB87&gt;0,$AC87&gt;0),"Changes Required","Ready to Approve")))))</f>
        <v/>
      </c>
      <c r="AH87" s="24">
        <f>IF($A87="","",IF(COUNTIF($A$2:$A$201,$A87)&gt;1,"Duplicate Review ID",IF(OR($B87="",$C87="",$D87="",$E87="",$F87="",$G87="",$I87=""),"Complete Required Fields",IF($AG87="Overdue","Review Overdue",IF(AND($Y87&lt;&gt;"",$Y87&lt;Dashboard!$B$3,$AG87&lt;&gt;"Ready to Approve"),"Action Overdue",IF(AND($I87&lt;&gt;"",$I87&gt;=Dashboard!$B$3,$I87&lt;=Dashboard!$B$3+7,$AG87&lt;&gt;"Ready to Approve"),"Due Within 7 Days",IF(AND($AG87="Changes Required",OR($X87="",$Y87="")),"Assign Action Owner and Date",IF($AG87="Ready to Approve","Ready",""))))))))</f>
        <v/>
      </c>
    </row>
    <row r="88" ht="22" customHeight="1">
      <c r="A88" s="21" t="n"/>
      <c r="B88" s="21" t="n"/>
      <c r="C88" s="21" t="n"/>
      <c r="D88" s="21" t="n"/>
      <c r="E88" s="21" t="n"/>
      <c r="F88" s="21" t="n"/>
      <c r="G88" s="21" t="n"/>
      <c r="H88" s="31" t="n"/>
      <c r="I88" s="31" t="n"/>
      <c r="J88" s="31" t="n"/>
      <c r="K88" s="21" t="n"/>
      <c r="L88" s="21" t="n"/>
      <c r="M88" s="21" t="n"/>
      <c r="N88" s="21" t="n"/>
      <c r="O88" s="21" t="n"/>
      <c r="P88" s="21" t="n"/>
      <c r="Q88" s="21" t="n"/>
      <c r="R88" s="21" t="n"/>
      <c r="S88" s="21" t="n"/>
      <c r="T88" s="21" t="n"/>
      <c r="U88" s="21" t="n"/>
      <c r="V88" s="21" t="n"/>
      <c r="W88" s="23" t="n"/>
      <c r="X88" s="21" t="n"/>
      <c r="Y88" s="31" t="n"/>
      <c r="Z88" s="23" t="n"/>
      <c r="AA88" s="24">
        <f>IF($A88="","",COUNTIF($K88:$V88,"Met"))</f>
        <v/>
      </c>
      <c r="AB88" s="24">
        <f>IF($A88="","",COUNTIF($K88:$V88,"Partially Met"))</f>
        <v/>
      </c>
      <c r="AC88" s="24">
        <f>IF($A88="","",COUNTIF($K88:$V88,"Missing"))</f>
        <v/>
      </c>
      <c r="AD88" s="24">
        <f>IF($A88="","",COUNTIF($K88:$V88,"Not Reviewed")+COUNTBLANK($K88:$V88))</f>
        <v/>
      </c>
      <c r="AE88" s="24">
        <f>IF($A88="","",12-COUNTIF($K88:$V88,"Not Applicable"))</f>
        <v/>
      </c>
      <c r="AF88" s="25">
        <f>IF($A88="","",IFERROR((COUNTIF($K88:$V88,"Met")+COUNTIF($K88:$V88,"Partially Met")+COUNTIF($K88:$V88,"Missing")+COUNTIF($K88:$V88,"Not Applicable"))/12,0))</f>
        <v/>
      </c>
      <c r="AG88" s="24">
        <f>IF($A88="","",IF(COUNTA($K88:$V88)=0,"Not Started",IF($AE88=0,"Review Setup Needed",IF($AD88&gt;0,IF(AND($I88&lt;&gt;"",$I88&lt;Dashboard!$B$3),"Overdue","In Review"),IF(OR($AB88&gt;0,$AC88&gt;0),"Changes Required","Ready to Approve")))))</f>
        <v/>
      </c>
      <c r="AH88" s="24">
        <f>IF($A88="","",IF(COUNTIF($A$2:$A$201,$A88)&gt;1,"Duplicate Review ID",IF(OR($B88="",$C88="",$D88="",$E88="",$F88="",$G88="",$I88=""),"Complete Required Fields",IF($AG88="Overdue","Review Overdue",IF(AND($Y88&lt;&gt;"",$Y88&lt;Dashboard!$B$3,$AG88&lt;&gt;"Ready to Approve"),"Action Overdue",IF(AND($I88&lt;&gt;"",$I88&gt;=Dashboard!$B$3,$I88&lt;=Dashboard!$B$3+7,$AG88&lt;&gt;"Ready to Approve"),"Due Within 7 Days",IF(AND($AG88="Changes Required",OR($X88="",$Y88="")),"Assign Action Owner and Date",IF($AG88="Ready to Approve","Ready",""))))))))</f>
        <v/>
      </c>
    </row>
    <row r="89" ht="22" customHeight="1">
      <c r="A89" s="21" t="n"/>
      <c r="B89" s="21" t="n"/>
      <c r="C89" s="21" t="n"/>
      <c r="D89" s="21" t="n"/>
      <c r="E89" s="21" t="n"/>
      <c r="F89" s="21" t="n"/>
      <c r="G89" s="21" t="n"/>
      <c r="H89" s="31" t="n"/>
      <c r="I89" s="31" t="n"/>
      <c r="J89" s="3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3" t="n"/>
      <c r="X89" s="21" t="n"/>
      <c r="Y89" s="31" t="n"/>
      <c r="Z89" s="23" t="n"/>
      <c r="AA89" s="24">
        <f>IF($A89="","",COUNTIF($K89:$V89,"Met"))</f>
        <v/>
      </c>
      <c r="AB89" s="24">
        <f>IF($A89="","",COUNTIF($K89:$V89,"Partially Met"))</f>
        <v/>
      </c>
      <c r="AC89" s="24">
        <f>IF($A89="","",COUNTIF($K89:$V89,"Missing"))</f>
        <v/>
      </c>
      <c r="AD89" s="24">
        <f>IF($A89="","",COUNTIF($K89:$V89,"Not Reviewed")+COUNTBLANK($K89:$V89))</f>
        <v/>
      </c>
      <c r="AE89" s="24">
        <f>IF($A89="","",12-COUNTIF($K89:$V89,"Not Applicable"))</f>
        <v/>
      </c>
      <c r="AF89" s="25">
        <f>IF($A89="","",IFERROR((COUNTIF($K89:$V89,"Met")+COUNTIF($K89:$V89,"Partially Met")+COUNTIF($K89:$V89,"Missing")+COUNTIF($K89:$V89,"Not Applicable"))/12,0))</f>
        <v/>
      </c>
      <c r="AG89" s="24">
        <f>IF($A89="","",IF(COUNTA($K89:$V89)=0,"Not Started",IF($AE89=0,"Review Setup Needed",IF($AD89&gt;0,IF(AND($I89&lt;&gt;"",$I89&lt;Dashboard!$B$3),"Overdue","In Review"),IF(OR($AB89&gt;0,$AC89&gt;0),"Changes Required","Ready to Approve")))))</f>
        <v/>
      </c>
      <c r="AH89" s="24">
        <f>IF($A89="","",IF(COUNTIF($A$2:$A$201,$A89)&gt;1,"Duplicate Review ID",IF(OR($B89="",$C89="",$D89="",$E89="",$F89="",$G89="",$I89=""),"Complete Required Fields",IF($AG89="Overdue","Review Overdue",IF(AND($Y89&lt;&gt;"",$Y89&lt;Dashboard!$B$3,$AG89&lt;&gt;"Ready to Approve"),"Action Overdue",IF(AND($I89&lt;&gt;"",$I89&gt;=Dashboard!$B$3,$I89&lt;=Dashboard!$B$3+7,$AG89&lt;&gt;"Ready to Approve"),"Due Within 7 Days",IF(AND($AG89="Changes Required",OR($X89="",$Y89="")),"Assign Action Owner and Date",IF($AG89="Ready to Approve","Ready",""))))))))</f>
        <v/>
      </c>
    </row>
    <row r="90" ht="22" customHeight="1">
      <c r="A90" s="21" t="n"/>
      <c r="B90" s="21" t="n"/>
      <c r="C90" s="21" t="n"/>
      <c r="D90" s="21" t="n"/>
      <c r="E90" s="21" t="n"/>
      <c r="F90" s="21" t="n"/>
      <c r="G90" s="21" t="n"/>
      <c r="H90" s="31" t="n"/>
      <c r="I90" s="31" t="n"/>
      <c r="J90" s="31" t="n"/>
      <c r="K90" s="21" t="n"/>
      <c r="L90" s="21" t="n"/>
      <c r="M90" s="21" t="n"/>
      <c r="N90" s="21" t="n"/>
      <c r="O90" s="21" t="n"/>
      <c r="P90" s="21" t="n"/>
      <c r="Q90" s="21" t="n"/>
      <c r="R90" s="21" t="n"/>
      <c r="S90" s="21" t="n"/>
      <c r="T90" s="21" t="n"/>
      <c r="U90" s="21" t="n"/>
      <c r="V90" s="21" t="n"/>
      <c r="W90" s="23" t="n"/>
      <c r="X90" s="21" t="n"/>
      <c r="Y90" s="31" t="n"/>
      <c r="Z90" s="23" t="n"/>
      <c r="AA90" s="24">
        <f>IF($A90="","",COUNTIF($K90:$V90,"Met"))</f>
        <v/>
      </c>
      <c r="AB90" s="24">
        <f>IF($A90="","",COUNTIF($K90:$V90,"Partially Met"))</f>
        <v/>
      </c>
      <c r="AC90" s="24">
        <f>IF($A90="","",COUNTIF($K90:$V90,"Missing"))</f>
        <v/>
      </c>
      <c r="AD90" s="24">
        <f>IF($A90="","",COUNTIF($K90:$V90,"Not Reviewed")+COUNTBLANK($K90:$V90))</f>
        <v/>
      </c>
      <c r="AE90" s="24">
        <f>IF($A90="","",12-COUNTIF($K90:$V90,"Not Applicable"))</f>
        <v/>
      </c>
      <c r="AF90" s="25">
        <f>IF($A90="","",IFERROR((COUNTIF($K90:$V90,"Met")+COUNTIF($K90:$V90,"Partially Met")+COUNTIF($K90:$V90,"Missing")+COUNTIF($K90:$V90,"Not Applicable"))/12,0))</f>
        <v/>
      </c>
      <c r="AG90" s="24">
        <f>IF($A90="","",IF(COUNTA($K90:$V90)=0,"Not Started",IF($AE90=0,"Review Setup Needed",IF($AD90&gt;0,IF(AND($I90&lt;&gt;"",$I90&lt;Dashboard!$B$3),"Overdue","In Review"),IF(OR($AB90&gt;0,$AC90&gt;0),"Changes Required","Ready to Approve")))))</f>
        <v/>
      </c>
      <c r="AH90" s="24">
        <f>IF($A90="","",IF(COUNTIF($A$2:$A$201,$A90)&gt;1,"Duplicate Review ID",IF(OR($B90="",$C90="",$D90="",$E90="",$F90="",$G90="",$I90=""),"Complete Required Fields",IF($AG90="Overdue","Review Overdue",IF(AND($Y90&lt;&gt;"",$Y90&lt;Dashboard!$B$3,$AG90&lt;&gt;"Ready to Approve"),"Action Overdue",IF(AND($I90&lt;&gt;"",$I90&gt;=Dashboard!$B$3,$I90&lt;=Dashboard!$B$3+7,$AG90&lt;&gt;"Ready to Approve"),"Due Within 7 Days",IF(AND($AG90="Changes Required",OR($X90="",$Y90="")),"Assign Action Owner and Date",IF($AG90="Ready to Approve","Ready",""))))))))</f>
        <v/>
      </c>
    </row>
    <row r="91" ht="22" customHeight="1">
      <c r="A91" s="21" t="n"/>
      <c r="B91" s="21" t="n"/>
      <c r="C91" s="21" t="n"/>
      <c r="D91" s="21" t="n"/>
      <c r="E91" s="21" t="n"/>
      <c r="F91" s="21" t="n"/>
      <c r="G91" s="21" t="n"/>
      <c r="H91" s="31" t="n"/>
      <c r="I91" s="31" t="n"/>
      <c r="J91" s="31" t="n"/>
      <c r="K91" s="21" t="n"/>
      <c r="L91" s="21" t="n"/>
      <c r="M91" s="21" t="n"/>
      <c r="N91" s="21" t="n"/>
      <c r="O91" s="21" t="n"/>
      <c r="P91" s="21" t="n"/>
      <c r="Q91" s="21" t="n"/>
      <c r="R91" s="21" t="n"/>
      <c r="S91" s="21" t="n"/>
      <c r="T91" s="21" t="n"/>
      <c r="U91" s="21" t="n"/>
      <c r="V91" s="21" t="n"/>
      <c r="W91" s="23" t="n"/>
      <c r="X91" s="21" t="n"/>
      <c r="Y91" s="31" t="n"/>
      <c r="Z91" s="23" t="n"/>
      <c r="AA91" s="24">
        <f>IF($A91="","",COUNTIF($K91:$V91,"Met"))</f>
        <v/>
      </c>
      <c r="AB91" s="24">
        <f>IF($A91="","",COUNTIF($K91:$V91,"Partially Met"))</f>
        <v/>
      </c>
      <c r="AC91" s="24">
        <f>IF($A91="","",COUNTIF($K91:$V91,"Missing"))</f>
        <v/>
      </c>
      <c r="AD91" s="24">
        <f>IF($A91="","",COUNTIF($K91:$V91,"Not Reviewed")+COUNTBLANK($K91:$V91))</f>
        <v/>
      </c>
      <c r="AE91" s="24">
        <f>IF($A91="","",12-COUNTIF($K91:$V91,"Not Applicable"))</f>
        <v/>
      </c>
      <c r="AF91" s="25">
        <f>IF($A91="","",IFERROR((COUNTIF($K91:$V91,"Met")+COUNTIF($K91:$V91,"Partially Met")+COUNTIF($K91:$V91,"Missing")+COUNTIF($K91:$V91,"Not Applicable"))/12,0))</f>
        <v/>
      </c>
      <c r="AG91" s="24">
        <f>IF($A91="","",IF(COUNTA($K91:$V91)=0,"Not Started",IF($AE91=0,"Review Setup Needed",IF($AD91&gt;0,IF(AND($I91&lt;&gt;"",$I91&lt;Dashboard!$B$3),"Overdue","In Review"),IF(OR($AB91&gt;0,$AC91&gt;0),"Changes Required","Ready to Approve")))))</f>
        <v/>
      </c>
      <c r="AH91" s="24">
        <f>IF($A91="","",IF(COUNTIF($A$2:$A$201,$A91)&gt;1,"Duplicate Review ID",IF(OR($B91="",$C91="",$D91="",$E91="",$F91="",$G91="",$I91=""),"Complete Required Fields",IF($AG91="Overdue","Review Overdue",IF(AND($Y91&lt;&gt;"",$Y91&lt;Dashboard!$B$3,$AG91&lt;&gt;"Ready to Approve"),"Action Overdue",IF(AND($I91&lt;&gt;"",$I91&gt;=Dashboard!$B$3,$I91&lt;=Dashboard!$B$3+7,$AG91&lt;&gt;"Ready to Approve"),"Due Within 7 Days",IF(AND($AG91="Changes Required",OR($X91="",$Y91="")),"Assign Action Owner and Date",IF($AG91="Ready to Approve","Ready",""))))))))</f>
        <v/>
      </c>
    </row>
    <row r="92" ht="22" customHeight="1">
      <c r="A92" s="21" t="n"/>
      <c r="B92" s="21" t="n"/>
      <c r="C92" s="21" t="n"/>
      <c r="D92" s="21" t="n"/>
      <c r="E92" s="21" t="n"/>
      <c r="F92" s="21" t="n"/>
      <c r="G92" s="21" t="n"/>
      <c r="H92" s="31" t="n"/>
      <c r="I92" s="31" t="n"/>
      <c r="J92" s="31" t="n"/>
      <c r="K92" s="21" t="n"/>
      <c r="L92" s="21" t="n"/>
      <c r="M92" s="21" t="n"/>
      <c r="N92" s="21" t="n"/>
      <c r="O92" s="21" t="n"/>
      <c r="P92" s="21" t="n"/>
      <c r="Q92" s="21" t="n"/>
      <c r="R92" s="21" t="n"/>
      <c r="S92" s="21" t="n"/>
      <c r="T92" s="21" t="n"/>
      <c r="U92" s="21" t="n"/>
      <c r="V92" s="21" t="n"/>
      <c r="W92" s="23" t="n"/>
      <c r="X92" s="21" t="n"/>
      <c r="Y92" s="31" t="n"/>
      <c r="Z92" s="23" t="n"/>
      <c r="AA92" s="24">
        <f>IF($A92="","",COUNTIF($K92:$V92,"Met"))</f>
        <v/>
      </c>
      <c r="AB92" s="24">
        <f>IF($A92="","",COUNTIF($K92:$V92,"Partially Met"))</f>
        <v/>
      </c>
      <c r="AC92" s="24">
        <f>IF($A92="","",COUNTIF($K92:$V92,"Missing"))</f>
        <v/>
      </c>
      <c r="AD92" s="24">
        <f>IF($A92="","",COUNTIF($K92:$V92,"Not Reviewed")+COUNTBLANK($K92:$V92))</f>
        <v/>
      </c>
      <c r="AE92" s="24">
        <f>IF($A92="","",12-COUNTIF($K92:$V92,"Not Applicable"))</f>
        <v/>
      </c>
      <c r="AF92" s="25">
        <f>IF($A92="","",IFERROR((COUNTIF($K92:$V92,"Met")+COUNTIF($K92:$V92,"Partially Met")+COUNTIF($K92:$V92,"Missing")+COUNTIF($K92:$V92,"Not Applicable"))/12,0))</f>
        <v/>
      </c>
      <c r="AG92" s="24">
        <f>IF($A92="","",IF(COUNTA($K92:$V92)=0,"Not Started",IF($AE92=0,"Review Setup Needed",IF($AD92&gt;0,IF(AND($I92&lt;&gt;"",$I92&lt;Dashboard!$B$3),"Overdue","In Review"),IF(OR($AB92&gt;0,$AC92&gt;0),"Changes Required","Ready to Approve")))))</f>
        <v/>
      </c>
      <c r="AH92" s="24">
        <f>IF($A92="","",IF(COUNTIF($A$2:$A$201,$A92)&gt;1,"Duplicate Review ID",IF(OR($B92="",$C92="",$D92="",$E92="",$F92="",$G92="",$I92=""),"Complete Required Fields",IF($AG92="Overdue","Review Overdue",IF(AND($Y92&lt;&gt;"",$Y92&lt;Dashboard!$B$3,$AG92&lt;&gt;"Ready to Approve"),"Action Overdue",IF(AND($I92&lt;&gt;"",$I92&gt;=Dashboard!$B$3,$I92&lt;=Dashboard!$B$3+7,$AG92&lt;&gt;"Ready to Approve"),"Due Within 7 Days",IF(AND($AG92="Changes Required",OR($X92="",$Y92="")),"Assign Action Owner and Date",IF($AG92="Ready to Approve","Ready",""))))))))</f>
        <v/>
      </c>
    </row>
    <row r="93" ht="22" customHeight="1">
      <c r="A93" s="21" t="n"/>
      <c r="B93" s="21" t="n"/>
      <c r="C93" s="21" t="n"/>
      <c r="D93" s="21" t="n"/>
      <c r="E93" s="21" t="n"/>
      <c r="F93" s="21" t="n"/>
      <c r="G93" s="21" t="n"/>
      <c r="H93" s="31" t="n"/>
      <c r="I93" s="31" t="n"/>
      <c r="J93" s="31" t="n"/>
      <c r="K93" s="21" t="n"/>
      <c r="L93" s="21" t="n"/>
      <c r="M93" s="21" t="n"/>
      <c r="N93" s="21" t="n"/>
      <c r="O93" s="21" t="n"/>
      <c r="P93" s="21" t="n"/>
      <c r="Q93" s="21" t="n"/>
      <c r="R93" s="21" t="n"/>
      <c r="S93" s="21" t="n"/>
      <c r="T93" s="21" t="n"/>
      <c r="U93" s="21" t="n"/>
      <c r="V93" s="21" t="n"/>
      <c r="W93" s="23" t="n"/>
      <c r="X93" s="21" t="n"/>
      <c r="Y93" s="31" t="n"/>
      <c r="Z93" s="23" t="n"/>
      <c r="AA93" s="24">
        <f>IF($A93="","",COUNTIF($K93:$V93,"Met"))</f>
        <v/>
      </c>
      <c r="AB93" s="24">
        <f>IF($A93="","",COUNTIF($K93:$V93,"Partially Met"))</f>
        <v/>
      </c>
      <c r="AC93" s="24">
        <f>IF($A93="","",COUNTIF($K93:$V93,"Missing"))</f>
        <v/>
      </c>
      <c r="AD93" s="24">
        <f>IF($A93="","",COUNTIF($K93:$V93,"Not Reviewed")+COUNTBLANK($K93:$V93))</f>
        <v/>
      </c>
      <c r="AE93" s="24">
        <f>IF($A93="","",12-COUNTIF($K93:$V93,"Not Applicable"))</f>
        <v/>
      </c>
      <c r="AF93" s="25">
        <f>IF($A93="","",IFERROR((COUNTIF($K93:$V93,"Met")+COUNTIF($K93:$V93,"Partially Met")+COUNTIF($K93:$V93,"Missing")+COUNTIF($K93:$V93,"Not Applicable"))/12,0))</f>
        <v/>
      </c>
      <c r="AG93" s="24">
        <f>IF($A93="","",IF(COUNTA($K93:$V93)=0,"Not Started",IF($AE93=0,"Review Setup Needed",IF($AD93&gt;0,IF(AND($I93&lt;&gt;"",$I93&lt;Dashboard!$B$3),"Overdue","In Review"),IF(OR($AB93&gt;0,$AC93&gt;0),"Changes Required","Ready to Approve")))))</f>
        <v/>
      </c>
      <c r="AH93" s="24">
        <f>IF($A93="","",IF(COUNTIF($A$2:$A$201,$A93)&gt;1,"Duplicate Review ID",IF(OR($B93="",$C93="",$D93="",$E93="",$F93="",$G93="",$I93=""),"Complete Required Fields",IF($AG93="Overdue","Review Overdue",IF(AND($Y93&lt;&gt;"",$Y93&lt;Dashboard!$B$3,$AG93&lt;&gt;"Ready to Approve"),"Action Overdue",IF(AND($I93&lt;&gt;"",$I93&gt;=Dashboard!$B$3,$I93&lt;=Dashboard!$B$3+7,$AG93&lt;&gt;"Ready to Approve"),"Due Within 7 Days",IF(AND($AG93="Changes Required",OR($X93="",$Y93="")),"Assign Action Owner and Date",IF($AG93="Ready to Approve","Ready",""))))))))</f>
        <v/>
      </c>
    </row>
    <row r="94" ht="22" customHeight="1">
      <c r="A94" s="21" t="n"/>
      <c r="B94" s="21" t="n"/>
      <c r="C94" s="21" t="n"/>
      <c r="D94" s="21" t="n"/>
      <c r="E94" s="21" t="n"/>
      <c r="F94" s="21" t="n"/>
      <c r="G94" s="21" t="n"/>
      <c r="H94" s="31" t="n"/>
      <c r="I94" s="31" t="n"/>
      <c r="J94" s="3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1" t="n"/>
      <c r="T94" s="21" t="n"/>
      <c r="U94" s="21" t="n"/>
      <c r="V94" s="21" t="n"/>
      <c r="W94" s="23" t="n"/>
      <c r="X94" s="21" t="n"/>
      <c r="Y94" s="31" t="n"/>
      <c r="Z94" s="23" t="n"/>
      <c r="AA94" s="24">
        <f>IF($A94="","",COUNTIF($K94:$V94,"Met"))</f>
        <v/>
      </c>
      <c r="AB94" s="24">
        <f>IF($A94="","",COUNTIF($K94:$V94,"Partially Met"))</f>
        <v/>
      </c>
      <c r="AC94" s="24">
        <f>IF($A94="","",COUNTIF($K94:$V94,"Missing"))</f>
        <v/>
      </c>
      <c r="AD94" s="24">
        <f>IF($A94="","",COUNTIF($K94:$V94,"Not Reviewed")+COUNTBLANK($K94:$V94))</f>
        <v/>
      </c>
      <c r="AE94" s="24">
        <f>IF($A94="","",12-COUNTIF($K94:$V94,"Not Applicable"))</f>
        <v/>
      </c>
      <c r="AF94" s="25">
        <f>IF($A94="","",IFERROR((COUNTIF($K94:$V94,"Met")+COUNTIF($K94:$V94,"Partially Met")+COUNTIF($K94:$V94,"Missing")+COUNTIF($K94:$V94,"Not Applicable"))/12,0))</f>
        <v/>
      </c>
      <c r="AG94" s="24">
        <f>IF($A94="","",IF(COUNTA($K94:$V94)=0,"Not Started",IF($AE94=0,"Review Setup Needed",IF($AD94&gt;0,IF(AND($I94&lt;&gt;"",$I94&lt;Dashboard!$B$3),"Overdue","In Review"),IF(OR($AB94&gt;0,$AC94&gt;0),"Changes Required","Ready to Approve")))))</f>
        <v/>
      </c>
      <c r="AH94" s="24">
        <f>IF($A94="","",IF(COUNTIF($A$2:$A$201,$A94)&gt;1,"Duplicate Review ID",IF(OR($B94="",$C94="",$D94="",$E94="",$F94="",$G94="",$I94=""),"Complete Required Fields",IF($AG94="Overdue","Review Overdue",IF(AND($Y94&lt;&gt;"",$Y94&lt;Dashboard!$B$3,$AG94&lt;&gt;"Ready to Approve"),"Action Overdue",IF(AND($I94&lt;&gt;"",$I94&gt;=Dashboard!$B$3,$I94&lt;=Dashboard!$B$3+7,$AG94&lt;&gt;"Ready to Approve"),"Due Within 7 Days",IF(AND($AG94="Changes Required",OR($X94="",$Y94="")),"Assign Action Owner and Date",IF($AG94="Ready to Approve","Ready",""))))))))</f>
        <v/>
      </c>
    </row>
    <row r="95" ht="22" customHeight="1">
      <c r="A95" s="21" t="n"/>
      <c r="B95" s="21" t="n"/>
      <c r="C95" s="21" t="n"/>
      <c r="D95" s="21" t="n"/>
      <c r="E95" s="21" t="n"/>
      <c r="F95" s="21" t="n"/>
      <c r="G95" s="21" t="n"/>
      <c r="H95" s="31" t="n"/>
      <c r="I95" s="31" t="n"/>
      <c r="J95" s="31" t="n"/>
      <c r="K95" s="21" t="n"/>
      <c r="L95" s="21" t="n"/>
      <c r="M95" s="21" t="n"/>
      <c r="N95" s="21" t="n"/>
      <c r="O95" s="21" t="n"/>
      <c r="P95" s="21" t="n"/>
      <c r="Q95" s="21" t="n"/>
      <c r="R95" s="21" t="n"/>
      <c r="S95" s="21" t="n"/>
      <c r="T95" s="21" t="n"/>
      <c r="U95" s="21" t="n"/>
      <c r="V95" s="21" t="n"/>
      <c r="W95" s="23" t="n"/>
      <c r="X95" s="21" t="n"/>
      <c r="Y95" s="31" t="n"/>
      <c r="Z95" s="23" t="n"/>
      <c r="AA95" s="24">
        <f>IF($A95="","",COUNTIF($K95:$V95,"Met"))</f>
        <v/>
      </c>
      <c r="AB95" s="24">
        <f>IF($A95="","",COUNTIF($K95:$V95,"Partially Met"))</f>
        <v/>
      </c>
      <c r="AC95" s="24">
        <f>IF($A95="","",COUNTIF($K95:$V95,"Missing"))</f>
        <v/>
      </c>
      <c r="AD95" s="24">
        <f>IF($A95="","",COUNTIF($K95:$V95,"Not Reviewed")+COUNTBLANK($K95:$V95))</f>
        <v/>
      </c>
      <c r="AE95" s="24">
        <f>IF($A95="","",12-COUNTIF($K95:$V95,"Not Applicable"))</f>
        <v/>
      </c>
      <c r="AF95" s="25">
        <f>IF($A95="","",IFERROR((COUNTIF($K95:$V95,"Met")+COUNTIF($K95:$V95,"Partially Met")+COUNTIF($K95:$V95,"Missing")+COUNTIF($K95:$V95,"Not Applicable"))/12,0))</f>
        <v/>
      </c>
      <c r="AG95" s="24">
        <f>IF($A95="","",IF(COUNTA($K95:$V95)=0,"Not Started",IF($AE95=0,"Review Setup Needed",IF($AD95&gt;0,IF(AND($I95&lt;&gt;"",$I95&lt;Dashboard!$B$3),"Overdue","In Review"),IF(OR($AB95&gt;0,$AC95&gt;0),"Changes Required","Ready to Approve")))))</f>
        <v/>
      </c>
      <c r="AH95" s="24">
        <f>IF($A95="","",IF(COUNTIF($A$2:$A$201,$A95)&gt;1,"Duplicate Review ID",IF(OR($B95="",$C95="",$D95="",$E95="",$F95="",$G95="",$I95=""),"Complete Required Fields",IF($AG95="Overdue","Review Overdue",IF(AND($Y95&lt;&gt;"",$Y95&lt;Dashboard!$B$3,$AG95&lt;&gt;"Ready to Approve"),"Action Overdue",IF(AND($I95&lt;&gt;"",$I95&gt;=Dashboard!$B$3,$I95&lt;=Dashboard!$B$3+7,$AG95&lt;&gt;"Ready to Approve"),"Due Within 7 Days",IF(AND($AG95="Changes Required",OR($X95="",$Y95="")),"Assign Action Owner and Date",IF($AG95="Ready to Approve","Ready",""))))))))</f>
        <v/>
      </c>
    </row>
    <row r="96" ht="22" customHeight="1">
      <c r="A96" s="21" t="n"/>
      <c r="B96" s="21" t="n"/>
      <c r="C96" s="21" t="n"/>
      <c r="D96" s="21" t="n"/>
      <c r="E96" s="21" t="n"/>
      <c r="F96" s="21" t="n"/>
      <c r="G96" s="21" t="n"/>
      <c r="H96" s="31" t="n"/>
      <c r="I96" s="31" t="n"/>
      <c r="J96" s="31" t="n"/>
      <c r="K96" s="21" t="n"/>
      <c r="L96" s="21" t="n"/>
      <c r="M96" s="21" t="n"/>
      <c r="N96" s="21" t="n"/>
      <c r="O96" s="21" t="n"/>
      <c r="P96" s="21" t="n"/>
      <c r="Q96" s="21" t="n"/>
      <c r="R96" s="21" t="n"/>
      <c r="S96" s="21" t="n"/>
      <c r="T96" s="21" t="n"/>
      <c r="U96" s="21" t="n"/>
      <c r="V96" s="21" t="n"/>
      <c r="W96" s="23" t="n"/>
      <c r="X96" s="21" t="n"/>
      <c r="Y96" s="31" t="n"/>
      <c r="Z96" s="23" t="n"/>
      <c r="AA96" s="24">
        <f>IF($A96="","",COUNTIF($K96:$V96,"Met"))</f>
        <v/>
      </c>
      <c r="AB96" s="24">
        <f>IF($A96="","",COUNTIF($K96:$V96,"Partially Met"))</f>
        <v/>
      </c>
      <c r="AC96" s="24">
        <f>IF($A96="","",COUNTIF($K96:$V96,"Missing"))</f>
        <v/>
      </c>
      <c r="AD96" s="24">
        <f>IF($A96="","",COUNTIF($K96:$V96,"Not Reviewed")+COUNTBLANK($K96:$V96))</f>
        <v/>
      </c>
      <c r="AE96" s="24">
        <f>IF($A96="","",12-COUNTIF($K96:$V96,"Not Applicable"))</f>
        <v/>
      </c>
      <c r="AF96" s="25">
        <f>IF($A96="","",IFERROR((COUNTIF($K96:$V96,"Met")+COUNTIF($K96:$V96,"Partially Met")+COUNTIF($K96:$V96,"Missing")+COUNTIF($K96:$V96,"Not Applicable"))/12,0))</f>
        <v/>
      </c>
      <c r="AG96" s="24">
        <f>IF($A96="","",IF(COUNTA($K96:$V96)=0,"Not Started",IF($AE96=0,"Review Setup Needed",IF($AD96&gt;0,IF(AND($I96&lt;&gt;"",$I96&lt;Dashboard!$B$3),"Overdue","In Review"),IF(OR($AB96&gt;0,$AC96&gt;0),"Changes Required","Ready to Approve")))))</f>
        <v/>
      </c>
      <c r="AH96" s="24">
        <f>IF($A96="","",IF(COUNTIF($A$2:$A$201,$A96)&gt;1,"Duplicate Review ID",IF(OR($B96="",$C96="",$D96="",$E96="",$F96="",$G96="",$I96=""),"Complete Required Fields",IF($AG96="Overdue","Review Overdue",IF(AND($Y96&lt;&gt;"",$Y96&lt;Dashboard!$B$3,$AG96&lt;&gt;"Ready to Approve"),"Action Overdue",IF(AND($I96&lt;&gt;"",$I96&gt;=Dashboard!$B$3,$I96&lt;=Dashboard!$B$3+7,$AG96&lt;&gt;"Ready to Approve"),"Due Within 7 Days",IF(AND($AG96="Changes Required",OR($X96="",$Y96="")),"Assign Action Owner and Date",IF($AG96="Ready to Approve","Ready",""))))))))</f>
        <v/>
      </c>
    </row>
    <row r="97" ht="22" customHeight="1">
      <c r="A97" s="21" t="n"/>
      <c r="B97" s="21" t="n"/>
      <c r="C97" s="21" t="n"/>
      <c r="D97" s="21" t="n"/>
      <c r="E97" s="21" t="n"/>
      <c r="F97" s="21" t="n"/>
      <c r="G97" s="21" t="n"/>
      <c r="H97" s="31" t="n"/>
      <c r="I97" s="31" t="n"/>
      <c r="J97" s="31" t="n"/>
      <c r="K97" s="21" t="n"/>
      <c r="L97" s="21" t="n"/>
      <c r="M97" s="21" t="n"/>
      <c r="N97" s="21" t="n"/>
      <c r="O97" s="21" t="n"/>
      <c r="P97" s="21" t="n"/>
      <c r="Q97" s="21" t="n"/>
      <c r="R97" s="21" t="n"/>
      <c r="S97" s="21" t="n"/>
      <c r="T97" s="21" t="n"/>
      <c r="U97" s="21" t="n"/>
      <c r="V97" s="21" t="n"/>
      <c r="W97" s="23" t="n"/>
      <c r="X97" s="21" t="n"/>
      <c r="Y97" s="31" t="n"/>
      <c r="Z97" s="23" t="n"/>
      <c r="AA97" s="24">
        <f>IF($A97="","",COUNTIF($K97:$V97,"Met"))</f>
        <v/>
      </c>
      <c r="AB97" s="24">
        <f>IF($A97="","",COUNTIF($K97:$V97,"Partially Met"))</f>
        <v/>
      </c>
      <c r="AC97" s="24">
        <f>IF($A97="","",COUNTIF($K97:$V97,"Missing"))</f>
        <v/>
      </c>
      <c r="AD97" s="24">
        <f>IF($A97="","",COUNTIF($K97:$V97,"Not Reviewed")+COUNTBLANK($K97:$V97))</f>
        <v/>
      </c>
      <c r="AE97" s="24">
        <f>IF($A97="","",12-COUNTIF($K97:$V97,"Not Applicable"))</f>
        <v/>
      </c>
      <c r="AF97" s="25">
        <f>IF($A97="","",IFERROR((COUNTIF($K97:$V97,"Met")+COUNTIF($K97:$V97,"Partially Met")+COUNTIF($K97:$V97,"Missing")+COUNTIF($K97:$V97,"Not Applicable"))/12,0))</f>
        <v/>
      </c>
      <c r="AG97" s="24">
        <f>IF($A97="","",IF(COUNTA($K97:$V97)=0,"Not Started",IF($AE97=0,"Review Setup Needed",IF($AD97&gt;0,IF(AND($I97&lt;&gt;"",$I97&lt;Dashboard!$B$3),"Overdue","In Review"),IF(OR($AB97&gt;0,$AC97&gt;0),"Changes Required","Ready to Approve")))))</f>
        <v/>
      </c>
      <c r="AH97" s="24">
        <f>IF($A97="","",IF(COUNTIF($A$2:$A$201,$A97)&gt;1,"Duplicate Review ID",IF(OR($B97="",$C97="",$D97="",$E97="",$F97="",$G97="",$I97=""),"Complete Required Fields",IF($AG97="Overdue","Review Overdue",IF(AND($Y97&lt;&gt;"",$Y97&lt;Dashboard!$B$3,$AG97&lt;&gt;"Ready to Approve"),"Action Overdue",IF(AND($I97&lt;&gt;"",$I97&gt;=Dashboard!$B$3,$I97&lt;=Dashboard!$B$3+7,$AG97&lt;&gt;"Ready to Approve"),"Due Within 7 Days",IF(AND($AG97="Changes Required",OR($X97="",$Y97="")),"Assign Action Owner and Date",IF($AG97="Ready to Approve","Ready",""))))))))</f>
        <v/>
      </c>
    </row>
    <row r="98" ht="22" customHeight="1">
      <c r="A98" s="21" t="n"/>
      <c r="B98" s="21" t="n"/>
      <c r="C98" s="21" t="n"/>
      <c r="D98" s="21" t="n"/>
      <c r="E98" s="21" t="n"/>
      <c r="F98" s="21" t="n"/>
      <c r="G98" s="21" t="n"/>
      <c r="H98" s="31" t="n"/>
      <c r="I98" s="31" t="n"/>
      <c r="J98" s="31" t="n"/>
      <c r="K98" s="21" t="n"/>
      <c r="L98" s="21" t="n"/>
      <c r="M98" s="21" t="n"/>
      <c r="N98" s="21" t="n"/>
      <c r="O98" s="21" t="n"/>
      <c r="P98" s="21" t="n"/>
      <c r="Q98" s="21" t="n"/>
      <c r="R98" s="21" t="n"/>
      <c r="S98" s="21" t="n"/>
      <c r="T98" s="21" t="n"/>
      <c r="U98" s="21" t="n"/>
      <c r="V98" s="21" t="n"/>
      <c r="W98" s="23" t="n"/>
      <c r="X98" s="21" t="n"/>
      <c r="Y98" s="31" t="n"/>
      <c r="Z98" s="23" t="n"/>
      <c r="AA98" s="24">
        <f>IF($A98="","",COUNTIF($K98:$V98,"Met"))</f>
        <v/>
      </c>
      <c r="AB98" s="24">
        <f>IF($A98="","",COUNTIF($K98:$V98,"Partially Met"))</f>
        <v/>
      </c>
      <c r="AC98" s="24">
        <f>IF($A98="","",COUNTIF($K98:$V98,"Missing"))</f>
        <v/>
      </c>
      <c r="AD98" s="24">
        <f>IF($A98="","",COUNTIF($K98:$V98,"Not Reviewed")+COUNTBLANK($K98:$V98))</f>
        <v/>
      </c>
      <c r="AE98" s="24">
        <f>IF($A98="","",12-COUNTIF($K98:$V98,"Not Applicable"))</f>
        <v/>
      </c>
      <c r="AF98" s="25">
        <f>IF($A98="","",IFERROR((COUNTIF($K98:$V98,"Met")+COUNTIF($K98:$V98,"Partially Met")+COUNTIF($K98:$V98,"Missing")+COUNTIF($K98:$V98,"Not Applicable"))/12,0))</f>
        <v/>
      </c>
      <c r="AG98" s="24">
        <f>IF($A98="","",IF(COUNTA($K98:$V98)=0,"Not Started",IF($AE98=0,"Review Setup Needed",IF($AD98&gt;0,IF(AND($I98&lt;&gt;"",$I98&lt;Dashboard!$B$3),"Overdue","In Review"),IF(OR($AB98&gt;0,$AC98&gt;0),"Changes Required","Ready to Approve")))))</f>
        <v/>
      </c>
      <c r="AH98" s="24">
        <f>IF($A98="","",IF(COUNTIF($A$2:$A$201,$A98)&gt;1,"Duplicate Review ID",IF(OR($B98="",$C98="",$D98="",$E98="",$F98="",$G98="",$I98=""),"Complete Required Fields",IF($AG98="Overdue","Review Overdue",IF(AND($Y98&lt;&gt;"",$Y98&lt;Dashboard!$B$3,$AG98&lt;&gt;"Ready to Approve"),"Action Overdue",IF(AND($I98&lt;&gt;"",$I98&gt;=Dashboard!$B$3,$I98&lt;=Dashboard!$B$3+7,$AG98&lt;&gt;"Ready to Approve"),"Due Within 7 Days",IF(AND($AG98="Changes Required",OR($X98="",$Y98="")),"Assign Action Owner and Date",IF($AG98="Ready to Approve","Ready",""))))))))</f>
        <v/>
      </c>
    </row>
    <row r="99" ht="22" customHeight="1">
      <c r="A99" s="21" t="n"/>
      <c r="B99" s="21" t="n"/>
      <c r="C99" s="21" t="n"/>
      <c r="D99" s="21" t="n"/>
      <c r="E99" s="21" t="n"/>
      <c r="F99" s="21" t="n"/>
      <c r="G99" s="21" t="n"/>
      <c r="H99" s="31" t="n"/>
      <c r="I99" s="31" t="n"/>
      <c r="J99" s="31" t="n"/>
      <c r="K99" s="21" t="n"/>
      <c r="L99" s="21" t="n"/>
      <c r="M99" s="21" t="n"/>
      <c r="N99" s="21" t="n"/>
      <c r="O99" s="21" t="n"/>
      <c r="P99" s="21" t="n"/>
      <c r="Q99" s="21" t="n"/>
      <c r="R99" s="21" t="n"/>
      <c r="S99" s="21" t="n"/>
      <c r="T99" s="21" t="n"/>
      <c r="U99" s="21" t="n"/>
      <c r="V99" s="21" t="n"/>
      <c r="W99" s="23" t="n"/>
      <c r="X99" s="21" t="n"/>
      <c r="Y99" s="31" t="n"/>
      <c r="Z99" s="23" t="n"/>
      <c r="AA99" s="24">
        <f>IF($A99="","",COUNTIF($K99:$V99,"Met"))</f>
        <v/>
      </c>
      <c r="AB99" s="24">
        <f>IF($A99="","",COUNTIF($K99:$V99,"Partially Met"))</f>
        <v/>
      </c>
      <c r="AC99" s="24">
        <f>IF($A99="","",COUNTIF($K99:$V99,"Missing"))</f>
        <v/>
      </c>
      <c r="AD99" s="24">
        <f>IF($A99="","",COUNTIF($K99:$V99,"Not Reviewed")+COUNTBLANK($K99:$V99))</f>
        <v/>
      </c>
      <c r="AE99" s="24">
        <f>IF($A99="","",12-COUNTIF($K99:$V99,"Not Applicable"))</f>
        <v/>
      </c>
      <c r="AF99" s="25">
        <f>IF($A99="","",IFERROR((COUNTIF($K99:$V99,"Met")+COUNTIF($K99:$V99,"Partially Met")+COUNTIF($K99:$V99,"Missing")+COUNTIF($K99:$V99,"Not Applicable"))/12,0))</f>
        <v/>
      </c>
      <c r="AG99" s="24">
        <f>IF($A99="","",IF(COUNTA($K99:$V99)=0,"Not Started",IF($AE99=0,"Review Setup Needed",IF($AD99&gt;0,IF(AND($I99&lt;&gt;"",$I99&lt;Dashboard!$B$3),"Overdue","In Review"),IF(OR($AB99&gt;0,$AC99&gt;0),"Changes Required","Ready to Approve")))))</f>
        <v/>
      </c>
      <c r="AH99" s="24">
        <f>IF($A99="","",IF(COUNTIF($A$2:$A$201,$A99)&gt;1,"Duplicate Review ID",IF(OR($B99="",$C99="",$D99="",$E99="",$F99="",$G99="",$I99=""),"Complete Required Fields",IF($AG99="Overdue","Review Overdue",IF(AND($Y99&lt;&gt;"",$Y99&lt;Dashboard!$B$3,$AG99&lt;&gt;"Ready to Approve"),"Action Overdue",IF(AND($I99&lt;&gt;"",$I99&gt;=Dashboard!$B$3,$I99&lt;=Dashboard!$B$3+7,$AG99&lt;&gt;"Ready to Approve"),"Due Within 7 Days",IF(AND($AG99="Changes Required",OR($X99="",$Y99="")),"Assign Action Owner and Date",IF($AG99="Ready to Approve","Ready",""))))))))</f>
        <v/>
      </c>
    </row>
    <row r="100" ht="22" customHeight="1">
      <c r="A100" s="21" t="n"/>
      <c r="B100" s="21" t="n"/>
      <c r="C100" s="21" t="n"/>
      <c r="D100" s="21" t="n"/>
      <c r="E100" s="21" t="n"/>
      <c r="F100" s="21" t="n"/>
      <c r="G100" s="21" t="n"/>
      <c r="H100" s="31" t="n"/>
      <c r="I100" s="31" t="n"/>
      <c r="J100" s="3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1" t="n"/>
      <c r="T100" s="21" t="n"/>
      <c r="U100" s="21" t="n"/>
      <c r="V100" s="21" t="n"/>
      <c r="W100" s="23" t="n"/>
      <c r="X100" s="21" t="n"/>
      <c r="Y100" s="31" t="n"/>
      <c r="Z100" s="23" t="n"/>
      <c r="AA100" s="24">
        <f>IF($A100="","",COUNTIF($K100:$V100,"Met"))</f>
        <v/>
      </c>
      <c r="AB100" s="24">
        <f>IF($A100="","",COUNTIF($K100:$V100,"Partially Met"))</f>
        <v/>
      </c>
      <c r="AC100" s="24">
        <f>IF($A100="","",COUNTIF($K100:$V100,"Missing"))</f>
        <v/>
      </c>
      <c r="AD100" s="24">
        <f>IF($A100="","",COUNTIF($K100:$V100,"Not Reviewed")+COUNTBLANK($K100:$V100))</f>
        <v/>
      </c>
      <c r="AE100" s="24">
        <f>IF($A100="","",12-COUNTIF($K100:$V100,"Not Applicable"))</f>
        <v/>
      </c>
      <c r="AF100" s="25">
        <f>IF($A100="","",IFERROR((COUNTIF($K100:$V100,"Met")+COUNTIF($K100:$V100,"Partially Met")+COUNTIF($K100:$V100,"Missing")+COUNTIF($K100:$V100,"Not Applicable"))/12,0))</f>
        <v/>
      </c>
      <c r="AG100" s="24">
        <f>IF($A100="","",IF(COUNTA($K100:$V100)=0,"Not Started",IF($AE100=0,"Review Setup Needed",IF($AD100&gt;0,IF(AND($I100&lt;&gt;"",$I100&lt;Dashboard!$B$3),"Overdue","In Review"),IF(OR($AB100&gt;0,$AC100&gt;0),"Changes Required","Ready to Approve")))))</f>
        <v/>
      </c>
      <c r="AH100" s="24">
        <f>IF($A100="","",IF(COUNTIF($A$2:$A$201,$A100)&gt;1,"Duplicate Review ID",IF(OR($B100="",$C100="",$D100="",$E100="",$F100="",$G100="",$I100=""),"Complete Required Fields",IF($AG100="Overdue","Review Overdue",IF(AND($Y100&lt;&gt;"",$Y100&lt;Dashboard!$B$3,$AG100&lt;&gt;"Ready to Approve"),"Action Overdue",IF(AND($I100&lt;&gt;"",$I100&gt;=Dashboard!$B$3,$I100&lt;=Dashboard!$B$3+7,$AG100&lt;&gt;"Ready to Approve"),"Due Within 7 Days",IF(AND($AG100="Changes Required",OR($X100="",$Y100="")),"Assign Action Owner and Date",IF($AG100="Ready to Approve","Ready",""))))))))</f>
        <v/>
      </c>
    </row>
    <row r="101" ht="22" customHeight="1">
      <c r="A101" s="21" t="n"/>
      <c r="B101" s="21" t="n"/>
      <c r="C101" s="21" t="n"/>
      <c r="D101" s="21" t="n"/>
      <c r="E101" s="21" t="n"/>
      <c r="F101" s="21" t="n"/>
      <c r="G101" s="21" t="n"/>
      <c r="H101" s="31" t="n"/>
      <c r="I101" s="31" t="n"/>
      <c r="J101" s="31" t="n"/>
      <c r="K101" s="21" t="n"/>
      <c r="L101" s="21" t="n"/>
      <c r="M101" s="21" t="n"/>
      <c r="N101" s="21" t="n"/>
      <c r="O101" s="21" t="n"/>
      <c r="P101" s="21" t="n"/>
      <c r="Q101" s="21" t="n"/>
      <c r="R101" s="21" t="n"/>
      <c r="S101" s="21" t="n"/>
      <c r="T101" s="21" t="n"/>
      <c r="U101" s="21" t="n"/>
      <c r="V101" s="21" t="n"/>
      <c r="W101" s="23" t="n"/>
      <c r="X101" s="21" t="n"/>
      <c r="Y101" s="31" t="n"/>
      <c r="Z101" s="23" t="n"/>
      <c r="AA101" s="24">
        <f>IF($A101="","",COUNTIF($K101:$V101,"Met"))</f>
        <v/>
      </c>
      <c r="AB101" s="24">
        <f>IF($A101="","",COUNTIF($K101:$V101,"Partially Met"))</f>
        <v/>
      </c>
      <c r="AC101" s="24">
        <f>IF($A101="","",COUNTIF($K101:$V101,"Missing"))</f>
        <v/>
      </c>
      <c r="AD101" s="24">
        <f>IF($A101="","",COUNTIF($K101:$V101,"Not Reviewed")+COUNTBLANK($K101:$V101))</f>
        <v/>
      </c>
      <c r="AE101" s="24">
        <f>IF($A101="","",12-COUNTIF($K101:$V101,"Not Applicable"))</f>
        <v/>
      </c>
      <c r="AF101" s="25">
        <f>IF($A101="","",IFERROR((COUNTIF($K101:$V101,"Met")+COUNTIF($K101:$V101,"Partially Met")+COUNTIF($K101:$V101,"Missing")+COUNTIF($K101:$V101,"Not Applicable"))/12,0))</f>
        <v/>
      </c>
      <c r="AG101" s="24">
        <f>IF($A101="","",IF(COUNTA($K101:$V101)=0,"Not Started",IF($AE101=0,"Review Setup Needed",IF($AD101&gt;0,IF(AND($I101&lt;&gt;"",$I101&lt;Dashboard!$B$3),"Overdue","In Review"),IF(OR($AB101&gt;0,$AC101&gt;0),"Changes Required","Ready to Approve")))))</f>
        <v/>
      </c>
      <c r="AH101" s="24">
        <f>IF($A101="","",IF(COUNTIF($A$2:$A$201,$A101)&gt;1,"Duplicate Review ID",IF(OR($B101="",$C101="",$D101="",$E101="",$F101="",$G101="",$I101=""),"Complete Required Fields",IF($AG101="Overdue","Review Overdue",IF(AND($Y101&lt;&gt;"",$Y101&lt;Dashboard!$B$3,$AG101&lt;&gt;"Ready to Approve"),"Action Overdue",IF(AND($I101&lt;&gt;"",$I101&gt;=Dashboard!$B$3,$I101&lt;=Dashboard!$B$3+7,$AG101&lt;&gt;"Ready to Approve"),"Due Within 7 Days",IF(AND($AG101="Changes Required",OR($X101="",$Y101="")),"Assign Action Owner and Date",IF($AG101="Ready to Approve","Ready",""))))))))</f>
        <v/>
      </c>
    </row>
    <row r="102" ht="22" customHeight="1">
      <c r="A102" s="21" t="n"/>
      <c r="B102" s="21" t="n"/>
      <c r="C102" s="21" t="n"/>
      <c r="D102" s="21" t="n"/>
      <c r="E102" s="21" t="n"/>
      <c r="F102" s="21" t="n"/>
      <c r="G102" s="21" t="n"/>
      <c r="H102" s="31" t="n"/>
      <c r="I102" s="31" t="n"/>
      <c r="J102" s="31" t="n"/>
      <c r="K102" s="21" t="n"/>
      <c r="L102" s="21" t="n"/>
      <c r="M102" s="21" t="n"/>
      <c r="N102" s="21" t="n"/>
      <c r="O102" s="21" t="n"/>
      <c r="P102" s="21" t="n"/>
      <c r="Q102" s="21" t="n"/>
      <c r="R102" s="21" t="n"/>
      <c r="S102" s="21" t="n"/>
      <c r="T102" s="21" t="n"/>
      <c r="U102" s="21" t="n"/>
      <c r="V102" s="21" t="n"/>
      <c r="W102" s="23" t="n"/>
      <c r="X102" s="21" t="n"/>
      <c r="Y102" s="31" t="n"/>
      <c r="Z102" s="23" t="n"/>
      <c r="AA102" s="24">
        <f>IF($A102="","",COUNTIF($K102:$V102,"Met"))</f>
        <v/>
      </c>
      <c r="AB102" s="24">
        <f>IF($A102="","",COUNTIF($K102:$V102,"Partially Met"))</f>
        <v/>
      </c>
      <c r="AC102" s="24">
        <f>IF($A102="","",COUNTIF($K102:$V102,"Missing"))</f>
        <v/>
      </c>
      <c r="AD102" s="24">
        <f>IF($A102="","",COUNTIF($K102:$V102,"Not Reviewed")+COUNTBLANK($K102:$V102))</f>
        <v/>
      </c>
      <c r="AE102" s="24">
        <f>IF($A102="","",12-COUNTIF($K102:$V102,"Not Applicable"))</f>
        <v/>
      </c>
      <c r="AF102" s="25">
        <f>IF($A102="","",IFERROR((COUNTIF($K102:$V102,"Met")+COUNTIF($K102:$V102,"Partially Met")+COUNTIF($K102:$V102,"Missing")+COUNTIF($K102:$V102,"Not Applicable"))/12,0))</f>
        <v/>
      </c>
      <c r="AG102" s="24">
        <f>IF($A102="","",IF(COUNTA($K102:$V102)=0,"Not Started",IF($AE102=0,"Review Setup Needed",IF($AD102&gt;0,IF(AND($I102&lt;&gt;"",$I102&lt;Dashboard!$B$3),"Overdue","In Review"),IF(OR($AB102&gt;0,$AC102&gt;0),"Changes Required","Ready to Approve")))))</f>
        <v/>
      </c>
      <c r="AH102" s="24">
        <f>IF($A102="","",IF(COUNTIF($A$2:$A$201,$A102)&gt;1,"Duplicate Review ID",IF(OR($B102="",$C102="",$D102="",$E102="",$F102="",$G102="",$I102=""),"Complete Required Fields",IF($AG102="Overdue","Review Overdue",IF(AND($Y102&lt;&gt;"",$Y102&lt;Dashboard!$B$3,$AG102&lt;&gt;"Ready to Approve"),"Action Overdue",IF(AND($I102&lt;&gt;"",$I102&gt;=Dashboard!$B$3,$I102&lt;=Dashboard!$B$3+7,$AG102&lt;&gt;"Ready to Approve"),"Due Within 7 Days",IF(AND($AG102="Changes Required",OR($X102="",$Y102="")),"Assign Action Owner and Date",IF($AG102="Ready to Approve","Ready",""))))))))</f>
        <v/>
      </c>
    </row>
    <row r="103" ht="22" customHeight="1">
      <c r="A103" s="21" t="n"/>
      <c r="B103" s="21" t="n"/>
      <c r="C103" s="21" t="n"/>
      <c r="D103" s="21" t="n"/>
      <c r="E103" s="21" t="n"/>
      <c r="F103" s="21" t="n"/>
      <c r="G103" s="21" t="n"/>
      <c r="H103" s="31" t="n"/>
      <c r="I103" s="31" t="n"/>
      <c r="J103" s="31" t="n"/>
      <c r="K103" s="21" t="n"/>
      <c r="L103" s="21" t="n"/>
      <c r="M103" s="21" t="n"/>
      <c r="N103" s="21" t="n"/>
      <c r="O103" s="21" t="n"/>
      <c r="P103" s="21" t="n"/>
      <c r="Q103" s="21" t="n"/>
      <c r="R103" s="21" t="n"/>
      <c r="S103" s="21" t="n"/>
      <c r="T103" s="21" t="n"/>
      <c r="U103" s="21" t="n"/>
      <c r="V103" s="21" t="n"/>
      <c r="W103" s="23" t="n"/>
      <c r="X103" s="21" t="n"/>
      <c r="Y103" s="31" t="n"/>
      <c r="Z103" s="23" t="n"/>
      <c r="AA103" s="24">
        <f>IF($A103="","",COUNTIF($K103:$V103,"Met"))</f>
        <v/>
      </c>
      <c r="AB103" s="24">
        <f>IF($A103="","",COUNTIF($K103:$V103,"Partially Met"))</f>
        <v/>
      </c>
      <c r="AC103" s="24">
        <f>IF($A103="","",COUNTIF($K103:$V103,"Missing"))</f>
        <v/>
      </c>
      <c r="AD103" s="24">
        <f>IF($A103="","",COUNTIF($K103:$V103,"Not Reviewed")+COUNTBLANK($K103:$V103))</f>
        <v/>
      </c>
      <c r="AE103" s="24">
        <f>IF($A103="","",12-COUNTIF($K103:$V103,"Not Applicable"))</f>
        <v/>
      </c>
      <c r="AF103" s="25">
        <f>IF($A103="","",IFERROR((COUNTIF($K103:$V103,"Met")+COUNTIF($K103:$V103,"Partially Met")+COUNTIF($K103:$V103,"Missing")+COUNTIF($K103:$V103,"Not Applicable"))/12,0))</f>
        <v/>
      </c>
      <c r="AG103" s="24">
        <f>IF($A103="","",IF(COUNTA($K103:$V103)=0,"Not Started",IF($AE103=0,"Review Setup Needed",IF($AD103&gt;0,IF(AND($I103&lt;&gt;"",$I103&lt;Dashboard!$B$3),"Overdue","In Review"),IF(OR($AB103&gt;0,$AC103&gt;0),"Changes Required","Ready to Approve")))))</f>
        <v/>
      </c>
      <c r="AH103" s="24">
        <f>IF($A103="","",IF(COUNTIF($A$2:$A$201,$A103)&gt;1,"Duplicate Review ID",IF(OR($B103="",$C103="",$D103="",$E103="",$F103="",$G103="",$I103=""),"Complete Required Fields",IF($AG103="Overdue","Review Overdue",IF(AND($Y103&lt;&gt;"",$Y103&lt;Dashboard!$B$3,$AG103&lt;&gt;"Ready to Approve"),"Action Overdue",IF(AND($I103&lt;&gt;"",$I103&gt;=Dashboard!$B$3,$I103&lt;=Dashboard!$B$3+7,$AG103&lt;&gt;"Ready to Approve"),"Due Within 7 Days",IF(AND($AG103="Changes Required",OR($X103="",$Y103="")),"Assign Action Owner and Date",IF($AG103="Ready to Approve","Ready",""))))))))</f>
        <v/>
      </c>
    </row>
    <row r="104" ht="22" customHeight="1">
      <c r="A104" s="21" t="n"/>
      <c r="B104" s="21" t="n"/>
      <c r="C104" s="21" t="n"/>
      <c r="D104" s="21" t="n"/>
      <c r="E104" s="21" t="n"/>
      <c r="F104" s="21" t="n"/>
      <c r="G104" s="21" t="n"/>
      <c r="H104" s="31" t="n"/>
      <c r="I104" s="31" t="n"/>
      <c r="J104" s="31" t="n"/>
      <c r="K104" s="21" t="n"/>
      <c r="L104" s="21" t="n"/>
      <c r="M104" s="21" t="n"/>
      <c r="N104" s="21" t="n"/>
      <c r="O104" s="21" t="n"/>
      <c r="P104" s="21" t="n"/>
      <c r="Q104" s="21" t="n"/>
      <c r="R104" s="21" t="n"/>
      <c r="S104" s="21" t="n"/>
      <c r="T104" s="21" t="n"/>
      <c r="U104" s="21" t="n"/>
      <c r="V104" s="21" t="n"/>
      <c r="W104" s="23" t="n"/>
      <c r="X104" s="21" t="n"/>
      <c r="Y104" s="31" t="n"/>
      <c r="Z104" s="23" t="n"/>
      <c r="AA104" s="24">
        <f>IF($A104="","",COUNTIF($K104:$V104,"Met"))</f>
        <v/>
      </c>
      <c r="AB104" s="24">
        <f>IF($A104="","",COUNTIF($K104:$V104,"Partially Met"))</f>
        <v/>
      </c>
      <c r="AC104" s="24">
        <f>IF($A104="","",COUNTIF($K104:$V104,"Missing"))</f>
        <v/>
      </c>
      <c r="AD104" s="24">
        <f>IF($A104="","",COUNTIF($K104:$V104,"Not Reviewed")+COUNTBLANK($K104:$V104))</f>
        <v/>
      </c>
      <c r="AE104" s="24">
        <f>IF($A104="","",12-COUNTIF($K104:$V104,"Not Applicable"))</f>
        <v/>
      </c>
      <c r="AF104" s="25">
        <f>IF($A104="","",IFERROR((COUNTIF($K104:$V104,"Met")+COUNTIF($K104:$V104,"Partially Met")+COUNTIF($K104:$V104,"Missing")+COUNTIF($K104:$V104,"Not Applicable"))/12,0))</f>
        <v/>
      </c>
      <c r="AG104" s="24">
        <f>IF($A104="","",IF(COUNTA($K104:$V104)=0,"Not Started",IF($AE104=0,"Review Setup Needed",IF($AD104&gt;0,IF(AND($I104&lt;&gt;"",$I104&lt;Dashboard!$B$3),"Overdue","In Review"),IF(OR($AB104&gt;0,$AC104&gt;0),"Changes Required","Ready to Approve")))))</f>
        <v/>
      </c>
      <c r="AH104" s="24">
        <f>IF($A104="","",IF(COUNTIF($A$2:$A$201,$A104)&gt;1,"Duplicate Review ID",IF(OR($B104="",$C104="",$D104="",$E104="",$F104="",$G104="",$I104=""),"Complete Required Fields",IF($AG104="Overdue","Review Overdue",IF(AND($Y104&lt;&gt;"",$Y104&lt;Dashboard!$B$3,$AG104&lt;&gt;"Ready to Approve"),"Action Overdue",IF(AND($I104&lt;&gt;"",$I104&gt;=Dashboard!$B$3,$I104&lt;=Dashboard!$B$3+7,$AG104&lt;&gt;"Ready to Approve"),"Due Within 7 Days",IF(AND($AG104="Changes Required",OR($X104="",$Y104="")),"Assign Action Owner and Date",IF($AG104="Ready to Approve","Ready",""))))))))</f>
        <v/>
      </c>
    </row>
    <row r="105" ht="22" customHeight="1">
      <c r="A105" s="21" t="n"/>
      <c r="B105" s="21" t="n"/>
      <c r="C105" s="21" t="n"/>
      <c r="D105" s="21" t="n"/>
      <c r="E105" s="21" t="n"/>
      <c r="F105" s="21" t="n"/>
      <c r="G105" s="21" t="n"/>
      <c r="H105" s="31" t="n"/>
      <c r="I105" s="31" t="n"/>
      <c r="J105" s="31" t="n"/>
      <c r="K105" s="21" t="n"/>
      <c r="L105" s="21" t="n"/>
      <c r="M105" s="21" t="n"/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1" t="n"/>
      <c r="W105" s="23" t="n"/>
      <c r="X105" s="21" t="n"/>
      <c r="Y105" s="31" t="n"/>
      <c r="Z105" s="23" t="n"/>
      <c r="AA105" s="24">
        <f>IF($A105="","",COUNTIF($K105:$V105,"Met"))</f>
        <v/>
      </c>
      <c r="AB105" s="24">
        <f>IF($A105="","",COUNTIF($K105:$V105,"Partially Met"))</f>
        <v/>
      </c>
      <c r="AC105" s="24">
        <f>IF($A105="","",COUNTIF($K105:$V105,"Missing"))</f>
        <v/>
      </c>
      <c r="AD105" s="24">
        <f>IF($A105="","",COUNTIF($K105:$V105,"Not Reviewed")+COUNTBLANK($K105:$V105))</f>
        <v/>
      </c>
      <c r="AE105" s="24">
        <f>IF($A105="","",12-COUNTIF($K105:$V105,"Not Applicable"))</f>
        <v/>
      </c>
      <c r="AF105" s="25">
        <f>IF($A105="","",IFERROR((COUNTIF($K105:$V105,"Met")+COUNTIF($K105:$V105,"Partially Met")+COUNTIF($K105:$V105,"Missing")+COUNTIF($K105:$V105,"Not Applicable"))/12,0))</f>
        <v/>
      </c>
      <c r="AG105" s="24">
        <f>IF($A105="","",IF(COUNTA($K105:$V105)=0,"Not Started",IF($AE105=0,"Review Setup Needed",IF($AD105&gt;0,IF(AND($I105&lt;&gt;"",$I105&lt;Dashboard!$B$3),"Overdue","In Review"),IF(OR($AB105&gt;0,$AC105&gt;0),"Changes Required","Ready to Approve")))))</f>
        <v/>
      </c>
      <c r="AH105" s="24">
        <f>IF($A105="","",IF(COUNTIF($A$2:$A$201,$A105)&gt;1,"Duplicate Review ID",IF(OR($B105="",$C105="",$D105="",$E105="",$F105="",$G105="",$I105=""),"Complete Required Fields",IF($AG105="Overdue","Review Overdue",IF(AND($Y105&lt;&gt;"",$Y105&lt;Dashboard!$B$3,$AG105&lt;&gt;"Ready to Approve"),"Action Overdue",IF(AND($I105&lt;&gt;"",$I105&gt;=Dashboard!$B$3,$I105&lt;=Dashboard!$B$3+7,$AG105&lt;&gt;"Ready to Approve"),"Due Within 7 Days",IF(AND($AG105="Changes Required",OR($X105="",$Y105="")),"Assign Action Owner and Date",IF($AG105="Ready to Approve","Ready",""))))))))</f>
        <v/>
      </c>
    </row>
    <row r="106" ht="22" customHeight="1">
      <c r="A106" s="21" t="n"/>
      <c r="B106" s="21" t="n"/>
      <c r="C106" s="21" t="n"/>
      <c r="D106" s="21" t="n"/>
      <c r="E106" s="21" t="n"/>
      <c r="F106" s="21" t="n"/>
      <c r="G106" s="21" t="n"/>
      <c r="H106" s="31" t="n"/>
      <c r="I106" s="31" t="n"/>
      <c r="J106" s="31" t="n"/>
      <c r="K106" s="21" t="n"/>
      <c r="L106" s="21" t="n"/>
      <c r="M106" s="21" t="n"/>
      <c r="N106" s="21" t="n"/>
      <c r="O106" s="21" t="n"/>
      <c r="P106" s="21" t="n"/>
      <c r="Q106" s="21" t="n"/>
      <c r="R106" s="21" t="n"/>
      <c r="S106" s="21" t="n"/>
      <c r="T106" s="21" t="n"/>
      <c r="U106" s="21" t="n"/>
      <c r="V106" s="21" t="n"/>
      <c r="W106" s="23" t="n"/>
      <c r="X106" s="21" t="n"/>
      <c r="Y106" s="31" t="n"/>
      <c r="Z106" s="23" t="n"/>
      <c r="AA106" s="24">
        <f>IF($A106="","",COUNTIF($K106:$V106,"Met"))</f>
        <v/>
      </c>
      <c r="AB106" s="24">
        <f>IF($A106="","",COUNTIF($K106:$V106,"Partially Met"))</f>
        <v/>
      </c>
      <c r="AC106" s="24">
        <f>IF($A106="","",COUNTIF($K106:$V106,"Missing"))</f>
        <v/>
      </c>
      <c r="AD106" s="24">
        <f>IF($A106="","",COUNTIF($K106:$V106,"Not Reviewed")+COUNTBLANK($K106:$V106))</f>
        <v/>
      </c>
      <c r="AE106" s="24">
        <f>IF($A106="","",12-COUNTIF($K106:$V106,"Not Applicable"))</f>
        <v/>
      </c>
      <c r="AF106" s="25">
        <f>IF($A106="","",IFERROR((COUNTIF($K106:$V106,"Met")+COUNTIF($K106:$V106,"Partially Met")+COUNTIF($K106:$V106,"Missing")+COUNTIF($K106:$V106,"Not Applicable"))/12,0))</f>
        <v/>
      </c>
      <c r="AG106" s="24">
        <f>IF($A106="","",IF(COUNTA($K106:$V106)=0,"Not Started",IF($AE106=0,"Review Setup Needed",IF($AD106&gt;0,IF(AND($I106&lt;&gt;"",$I106&lt;Dashboard!$B$3),"Overdue","In Review"),IF(OR($AB106&gt;0,$AC106&gt;0),"Changes Required","Ready to Approve")))))</f>
        <v/>
      </c>
      <c r="AH106" s="24">
        <f>IF($A106="","",IF(COUNTIF($A$2:$A$201,$A106)&gt;1,"Duplicate Review ID",IF(OR($B106="",$C106="",$D106="",$E106="",$F106="",$G106="",$I106=""),"Complete Required Fields",IF($AG106="Overdue","Review Overdue",IF(AND($Y106&lt;&gt;"",$Y106&lt;Dashboard!$B$3,$AG106&lt;&gt;"Ready to Approve"),"Action Overdue",IF(AND($I106&lt;&gt;"",$I106&gt;=Dashboard!$B$3,$I106&lt;=Dashboard!$B$3+7,$AG106&lt;&gt;"Ready to Approve"),"Due Within 7 Days",IF(AND($AG106="Changes Required",OR($X106="",$Y106="")),"Assign Action Owner and Date",IF($AG106="Ready to Approve","Ready",""))))))))</f>
        <v/>
      </c>
    </row>
    <row r="107" ht="22" customHeight="1">
      <c r="A107" s="21" t="n"/>
      <c r="B107" s="21" t="n"/>
      <c r="C107" s="21" t="n"/>
      <c r="D107" s="21" t="n"/>
      <c r="E107" s="21" t="n"/>
      <c r="F107" s="21" t="n"/>
      <c r="G107" s="21" t="n"/>
      <c r="H107" s="31" t="n"/>
      <c r="I107" s="31" t="n"/>
      <c r="J107" s="31" t="n"/>
      <c r="K107" s="21" t="n"/>
      <c r="L107" s="21" t="n"/>
      <c r="M107" s="21" t="n"/>
      <c r="N107" s="21" t="n"/>
      <c r="O107" s="21" t="n"/>
      <c r="P107" s="21" t="n"/>
      <c r="Q107" s="21" t="n"/>
      <c r="R107" s="21" t="n"/>
      <c r="S107" s="21" t="n"/>
      <c r="T107" s="21" t="n"/>
      <c r="U107" s="21" t="n"/>
      <c r="V107" s="21" t="n"/>
      <c r="W107" s="23" t="n"/>
      <c r="X107" s="21" t="n"/>
      <c r="Y107" s="31" t="n"/>
      <c r="Z107" s="23" t="n"/>
      <c r="AA107" s="24">
        <f>IF($A107="","",COUNTIF($K107:$V107,"Met"))</f>
        <v/>
      </c>
      <c r="AB107" s="24">
        <f>IF($A107="","",COUNTIF($K107:$V107,"Partially Met"))</f>
        <v/>
      </c>
      <c r="AC107" s="24">
        <f>IF($A107="","",COUNTIF($K107:$V107,"Missing"))</f>
        <v/>
      </c>
      <c r="AD107" s="24">
        <f>IF($A107="","",COUNTIF($K107:$V107,"Not Reviewed")+COUNTBLANK($K107:$V107))</f>
        <v/>
      </c>
      <c r="AE107" s="24">
        <f>IF($A107="","",12-COUNTIF($K107:$V107,"Not Applicable"))</f>
        <v/>
      </c>
      <c r="AF107" s="25">
        <f>IF($A107="","",IFERROR((COUNTIF($K107:$V107,"Met")+COUNTIF($K107:$V107,"Partially Met")+COUNTIF($K107:$V107,"Missing")+COUNTIF($K107:$V107,"Not Applicable"))/12,0))</f>
        <v/>
      </c>
      <c r="AG107" s="24">
        <f>IF($A107="","",IF(COUNTA($K107:$V107)=0,"Not Started",IF($AE107=0,"Review Setup Needed",IF($AD107&gt;0,IF(AND($I107&lt;&gt;"",$I107&lt;Dashboard!$B$3),"Overdue","In Review"),IF(OR($AB107&gt;0,$AC107&gt;0),"Changes Required","Ready to Approve")))))</f>
        <v/>
      </c>
      <c r="AH107" s="24">
        <f>IF($A107="","",IF(COUNTIF($A$2:$A$201,$A107)&gt;1,"Duplicate Review ID",IF(OR($B107="",$C107="",$D107="",$E107="",$F107="",$G107="",$I107=""),"Complete Required Fields",IF($AG107="Overdue","Review Overdue",IF(AND($Y107&lt;&gt;"",$Y107&lt;Dashboard!$B$3,$AG107&lt;&gt;"Ready to Approve"),"Action Overdue",IF(AND($I107&lt;&gt;"",$I107&gt;=Dashboard!$B$3,$I107&lt;=Dashboard!$B$3+7,$AG107&lt;&gt;"Ready to Approve"),"Due Within 7 Days",IF(AND($AG107="Changes Required",OR($X107="",$Y107="")),"Assign Action Owner and Date",IF($AG107="Ready to Approve","Ready",""))))))))</f>
        <v/>
      </c>
    </row>
    <row r="108" ht="22" customHeight="1">
      <c r="A108" s="21" t="n"/>
      <c r="B108" s="21" t="n"/>
      <c r="C108" s="21" t="n"/>
      <c r="D108" s="21" t="n"/>
      <c r="E108" s="21" t="n"/>
      <c r="F108" s="21" t="n"/>
      <c r="G108" s="21" t="n"/>
      <c r="H108" s="31" t="n"/>
      <c r="I108" s="31" t="n"/>
      <c r="J108" s="31" t="n"/>
      <c r="K108" s="21" t="n"/>
      <c r="L108" s="21" t="n"/>
      <c r="M108" s="21" t="n"/>
      <c r="N108" s="21" t="n"/>
      <c r="O108" s="21" t="n"/>
      <c r="P108" s="21" t="n"/>
      <c r="Q108" s="21" t="n"/>
      <c r="R108" s="21" t="n"/>
      <c r="S108" s="21" t="n"/>
      <c r="T108" s="21" t="n"/>
      <c r="U108" s="21" t="n"/>
      <c r="V108" s="21" t="n"/>
      <c r="W108" s="23" t="n"/>
      <c r="X108" s="21" t="n"/>
      <c r="Y108" s="31" t="n"/>
      <c r="Z108" s="23" t="n"/>
      <c r="AA108" s="24">
        <f>IF($A108="","",COUNTIF($K108:$V108,"Met"))</f>
        <v/>
      </c>
      <c r="AB108" s="24">
        <f>IF($A108="","",COUNTIF($K108:$V108,"Partially Met"))</f>
        <v/>
      </c>
      <c r="AC108" s="24">
        <f>IF($A108="","",COUNTIF($K108:$V108,"Missing"))</f>
        <v/>
      </c>
      <c r="AD108" s="24">
        <f>IF($A108="","",COUNTIF($K108:$V108,"Not Reviewed")+COUNTBLANK($K108:$V108))</f>
        <v/>
      </c>
      <c r="AE108" s="24">
        <f>IF($A108="","",12-COUNTIF($K108:$V108,"Not Applicable"))</f>
        <v/>
      </c>
      <c r="AF108" s="25">
        <f>IF($A108="","",IFERROR((COUNTIF($K108:$V108,"Met")+COUNTIF($K108:$V108,"Partially Met")+COUNTIF($K108:$V108,"Missing")+COUNTIF($K108:$V108,"Not Applicable"))/12,0))</f>
        <v/>
      </c>
      <c r="AG108" s="24">
        <f>IF($A108="","",IF(COUNTA($K108:$V108)=0,"Not Started",IF($AE108=0,"Review Setup Needed",IF($AD108&gt;0,IF(AND($I108&lt;&gt;"",$I108&lt;Dashboard!$B$3),"Overdue","In Review"),IF(OR($AB108&gt;0,$AC108&gt;0),"Changes Required","Ready to Approve")))))</f>
        <v/>
      </c>
      <c r="AH108" s="24">
        <f>IF($A108="","",IF(COUNTIF($A$2:$A$201,$A108)&gt;1,"Duplicate Review ID",IF(OR($B108="",$C108="",$D108="",$E108="",$F108="",$G108="",$I108=""),"Complete Required Fields",IF($AG108="Overdue","Review Overdue",IF(AND($Y108&lt;&gt;"",$Y108&lt;Dashboard!$B$3,$AG108&lt;&gt;"Ready to Approve"),"Action Overdue",IF(AND($I108&lt;&gt;"",$I108&gt;=Dashboard!$B$3,$I108&lt;=Dashboard!$B$3+7,$AG108&lt;&gt;"Ready to Approve"),"Due Within 7 Days",IF(AND($AG108="Changes Required",OR($X108="",$Y108="")),"Assign Action Owner and Date",IF($AG108="Ready to Approve","Ready",""))))))))</f>
        <v/>
      </c>
    </row>
    <row r="109" ht="22" customHeight="1">
      <c r="A109" s="21" t="n"/>
      <c r="B109" s="21" t="n"/>
      <c r="C109" s="21" t="n"/>
      <c r="D109" s="21" t="n"/>
      <c r="E109" s="21" t="n"/>
      <c r="F109" s="21" t="n"/>
      <c r="G109" s="21" t="n"/>
      <c r="H109" s="31" t="n"/>
      <c r="I109" s="31" t="n"/>
      <c r="J109" s="31" t="n"/>
      <c r="K109" s="21" t="n"/>
      <c r="L109" s="21" t="n"/>
      <c r="M109" s="21" t="n"/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1" t="n"/>
      <c r="W109" s="23" t="n"/>
      <c r="X109" s="21" t="n"/>
      <c r="Y109" s="31" t="n"/>
      <c r="Z109" s="23" t="n"/>
      <c r="AA109" s="24">
        <f>IF($A109="","",COUNTIF($K109:$V109,"Met"))</f>
        <v/>
      </c>
      <c r="AB109" s="24">
        <f>IF($A109="","",COUNTIF($K109:$V109,"Partially Met"))</f>
        <v/>
      </c>
      <c r="AC109" s="24">
        <f>IF($A109="","",COUNTIF($K109:$V109,"Missing"))</f>
        <v/>
      </c>
      <c r="AD109" s="24">
        <f>IF($A109="","",COUNTIF($K109:$V109,"Not Reviewed")+COUNTBLANK($K109:$V109))</f>
        <v/>
      </c>
      <c r="AE109" s="24">
        <f>IF($A109="","",12-COUNTIF($K109:$V109,"Not Applicable"))</f>
        <v/>
      </c>
      <c r="AF109" s="25">
        <f>IF($A109="","",IFERROR((COUNTIF($K109:$V109,"Met")+COUNTIF($K109:$V109,"Partially Met")+COUNTIF($K109:$V109,"Missing")+COUNTIF($K109:$V109,"Not Applicable"))/12,0))</f>
        <v/>
      </c>
      <c r="AG109" s="24">
        <f>IF($A109="","",IF(COUNTA($K109:$V109)=0,"Not Started",IF($AE109=0,"Review Setup Needed",IF($AD109&gt;0,IF(AND($I109&lt;&gt;"",$I109&lt;Dashboard!$B$3),"Overdue","In Review"),IF(OR($AB109&gt;0,$AC109&gt;0),"Changes Required","Ready to Approve")))))</f>
        <v/>
      </c>
      <c r="AH109" s="24">
        <f>IF($A109="","",IF(COUNTIF($A$2:$A$201,$A109)&gt;1,"Duplicate Review ID",IF(OR($B109="",$C109="",$D109="",$E109="",$F109="",$G109="",$I109=""),"Complete Required Fields",IF($AG109="Overdue","Review Overdue",IF(AND($Y109&lt;&gt;"",$Y109&lt;Dashboard!$B$3,$AG109&lt;&gt;"Ready to Approve"),"Action Overdue",IF(AND($I109&lt;&gt;"",$I109&gt;=Dashboard!$B$3,$I109&lt;=Dashboard!$B$3+7,$AG109&lt;&gt;"Ready to Approve"),"Due Within 7 Days",IF(AND($AG109="Changes Required",OR($X109="",$Y109="")),"Assign Action Owner and Date",IF($AG109="Ready to Approve","Ready",""))))))))</f>
        <v/>
      </c>
    </row>
    <row r="110" ht="22" customHeight="1">
      <c r="A110" s="21" t="n"/>
      <c r="B110" s="21" t="n"/>
      <c r="C110" s="21" t="n"/>
      <c r="D110" s="21" t="n"/>
      <c r="E110" s="21" t="n"/>
      <c r="F110" s="21" t="n"/>
      <c r="G110" s="21" t="n"/>
      <c r="H110" s="31" t="n"/>
      <c r="I110" s="31" t="n"/>
      <c r="J110" s="31" t="n"/>
      <c r="K110" s="21" t="n"/>
      <c r="L110" s="21" t="n"/>
      <c r="M110" s="21" t="n"/>
      <c r="N110" s="21" t="n"/>
      <c r="O110" s="21" t="n"/>
      <c r="P110" s="21" t="n"/>
      <c r="Q110" s="21" t="n"/>
      <c r="R110" s="21" t="n"/>
      <c r="S110" s="21" t="n"/>
      <c r="T110" s="21" t="n"/>
      <c r="U110" s="21" t="n"/>
      <c r="V110" s="21" t="n"/>
      <c r="W110" s="23" t="n"/>
      <c r="X110" s="21" t="n"/>
      <c r="Y110" s="31" t="n"/>
      <c r="Z110" s="23" t="n"/>
      <c r="AA110" s="24">
        <f>IF($A110="","",COUNTIF($K110:$V110,"Met"))</f>
        <v/>
      </c>
      <c r="AB110" s="24">
        <f>IF($A110="","",COUNTIF($K110:$V110,"Partially Met"))</f>
        <v/>
      </c>
      <c r="AC110" s="24">
        <f>IF($A110="","",COUNTIF($K110:$V110,"Missing"))</f>
        <v/>
      </c>
      <c r="AD110" s="24">
        <f>IF($A110="","",COUNTIF($K110:$V110,"Not Reviewed")+COUNTBLANK($K110:$V110))</f>
        <v/>
      </c>
      <c r="AE110" s="24">
        <f>IF($A110="","",12-COUNTIF($K110:$V110,"Not Applicable"))</f>
        <v/>
      </c>
      <c r="AF110" s="25">
        <f>IF($A110="","",IFERROR((COUNTIF($K110:$V110,"Met")+COUNTIF($K110:$V110,"Partially Met")+COUNTIF($K110:$V110,"Missing")+COUNTIF($K110:$V110,"Not Applicable"))/12,0))</f>
        <v/>
      </c>
      <c r="AG110" s="24">
        <f>IF($A110="","",IF(COUNTA($K110:$V110)=0,"Not Started",IF($AE110=0,"Review Setup Needed",IF($AD110&gt;0,IF(AND($I110&lt;&gt;"",$I110&lt;Dashboard!$B$3),"Overdue","In Review"),IF(OR($AB110&gt;0,$AC110&gt;0),"Changes Required","Ready to Approve")))))</f>
        <v/>
      </c>
      <c r="AH110" s="24">
        <f>IF($A110="","",IF(COUNTIF($A$2:$A$201,$A110)&gt;1,"Duplicate Review ID",IF(OR($B110="",$C110="",$D110="",$E110="",$F110="",$G110="",$I110=""),"Complete Required Fields",IF($AG110="Overdue","Review Overdue",IF(AND($Y110&lt;&gt;"",$Y110&lt;Dashboard!$B$3,$AG110&lt;&gt;"Ready to Approve"),"Action Overdue",IF(AND($I110&lt;&gt;"",$I110&gt;=Dashboard!$B$3,$I110&lt;=Dashboard!$B$3+7,$AG110&lt;&gt;"Ready to Approve"),"Due Within 7 Days",IF(AND($AG110="Changes Required",OR($X110="",$Y110="")),"Assign Action Owner and Date",IF($AG110="Ready to Approve","Ready",""))))))))</f>
        <v/>
      </c>
    </row>
    <row r="111" ht="22" customHeight="1">
      <c r="A111" s="21" t="n"/>
      <c r="B111" s="21" t="n"/>
      <c r="C111" s="21" t="n"/>
      <c r="D111" s="21" t="n"/>
      <c r="E111" s="21" t="n"/>
      <c r="F111" s="21" t="n"/>
      <c r="G111" s="21" t="n"/>
      <c r="H111" s="31" t="n"/>
      <c r="I111" s="31" t="n"/>
      <c r="J111" s="31" t="n"/>
      <c r="K111" s="21" t="n"/>
      <c r="L111" s="21" t="n"/>
      <c r="M111" s="21" t="n"/>
      <c r="N111" s="21" t="n"/>
      <c r="O111" s="21" t="n"/>
      <c r="P111" s="21" t="n"/>
      <c r="Q111" s="21" t="n"/>
      <c r="R111" s="21" t="n"/>
      <c r="S111" s="21" t="n"/>
      <c r="T111" s="21" t="n"/>
      <c r="U111" s="21" t="n"/>
      <c r="V111" s="21" t="n"/>
      <c r="W111" s="23" t="n"/>
      <c r="X111" s="21" t="n"/>
      <c r="Y111" s="31" t="n"/>
      <c r="Z111" s="23" t="n"/>
      <c r="AA111" s="24">
        <f>IF($A111="","",COUNTIF($K111:$V111,"Met"))</f>
        <v/>
      </c>
      <c r="AB111" s="24">
        <f>IF($A111="","",COUNTIF($K111:$V111,"Partially Met"))</f>
        <v/>
      </c>
      <c r="AC111" s="24">
        <f>IF($A111="","",COUNTIF($K111:$V111,"Missing"))</f>
        <v/>
      </c>
      <c r="AD111" s="24">
        <f>IF($A111="","",COUNTIF($K111:$V111,"Not Reviewed")+COUNTBLANK($K111:$V111))</f>
        <v/>
      </c>
      <c r="AE111" s="24">
        <f>IF($A111="","",12-COUNTIF($K111:$V111,"Not Applicable"))</f>
        <v/>
      </c>
      <c r="AF111" s="25">
        <f>IF($A111="","",IFERROR((COUNTIF($K111:$V111,"Met")+COUNTIF($K111:$V111,"Partially Met")+COUNTIF($K111:$V111,"Missing")+COUNTIF($K111:$V111,"Not Applicable"))/12,0))</f>
        <v/>
      </c>
      <c r="AG111" s="24">
        <f>IF($A111="","",IF(COUNTA($K111:$V111)=0,"Not Started",IF($AE111=0,"Review Setup Needed",IF($AD111&gt;0,IF(AND($I111&lt;&gt;"",$I111&lt;Dashboard!$B$3),"Overdue","In Review"),IF(OR($AB111&gt;0,$AC111&gt;0),"Changes Required","Ready to Approve")))))</f>
        <v/>
      </c>
      <c r="AH111" s="24">
        <f>IF($A111="","",IF(COUNTIF($A$2:$A$201,$A111)&gt;1,"Duplicate Review ID",IF(OR($B111="",$C111="",$D111="",$E111="",$F111="",$G111="",$I111=""),"Complete Required Fields",IF($AG111="Overdue","Review Overdue",IF(AND($Y111&lt;&gt;"",$Y111&lt;Dashboard!$B$3,$AG111&lt;&gt;"Ready to Approve"),"Action Overdue",IF(AND($I111&lt;&gt;"",$I111&gt;=Dashboard!$B$3,$I111&lt;=Dashboard!$B$3+7,$AG111&lt;&gt;"Ready to Approve"),"Due Within 7 Days",IF(AND($AG111="Changes Required",OR($X111="",$Y111="")),"Assign Action Owner and Date",IF($AG111="Ready to Approve","Ready",""))))))))</f>
        <v/>
      </c>
    </row>
    <row r="112" ht="22" customHeight="1">
      <c r="A112" s="21" t="n"/>
      <c r="B112" s="21" t="n"/>
      <c r="C112" s="21" t="n"/>
      <c r="D112" s="21" t="n"/>
      <c r="E112" s="21" t="n"/>
      <c r="F112" s="21" t="n"/>
      <c r="G112" s="21" t="n"/>
      <c r="H112" s="31" t="n"/>
      <c r="I112" s="31" t="n"/>
      <c r="J112" s="31" t="n"/>
      <c r="K112" s="21" t="n"/>
      <c r="L112" s="21" t="n"/>
      <c r="M112" s="21" t="n"/>
      <c r="N112" s="21" t="n"/>
      <c r="O112" s="21" t="n"/>
      <c r="P112" s="21" t="n"/>
      <c r="Q112" s="21" t="n"/>
      <c r="R112" s="21" t="n"/>
      <c r="S112" s="21" t="n"/>
      <c r="T112" s="21" t="n"/>
      <c r="U112" s="21" t="n"/>
      <c r="V112" s="21" t="n"/>
      <c r="W112" s="23" t="n"/>
      <c r="X112" s="21" t="n"/>
      <c r="Y112" s="31" t="n"/>
      <c r="Z112" s="23" t="n"/>
      <c r="AA112" s="24">
        <f>IF($A112="","",COUNTIF($K112:$V112,"Met"))</f>
        <v/>
      </c>
      <c r="AB112" s="24">
        <f>IF($A112="","",COUNTIF($K112:$V112,"Partially Met"))</f>
        <v/>
      </c>
      <c r="AC112" s="24">
        <f>IF($A112="","",COUNTIF($K112:$V112,"Missing"))</f>
        <v/>
      </c>
      <c r="AD112" s="24">
        <f>IF($A112="","",COUNTIF($K112:$V112,"Not Reviewed")+COUNTBLANK($K112:$V112))</f>
        <v/>
      </c>
      <c r="AE112" s="24">
        <f>IF($A112="","",12-COUNTIF($K112:$V112,"Not Applicable"))</f>
        <v/>
      </c>
      <c r="AF112" s="25">
        <f>IF($A112="","",IFERROR((COUNTIF($K112:$V112,"Met")+COUNTIF($K112:$V112,"Partially Met")+COUNTIF($K112:$V112,"Missing")+COUNTIF($K112:$V112,"Not Applicable"))/12,0))</f>
        <v/>
      </c>
      <c r="AG112" s="24">
        <f>IF($A112="","",IF(COUNTA($K112:$V112)=0,"Not Started",IF($AE112=0,"Review Setup Needed",IF($AD112&gt;0,IF(AND($I112&lt;&gt;"",$I112&lt;Dashboard!$B$3),"Overdue","In Review"),IF(OR($AB112&gt;0,$AC112&gt;0),"Changes Required","Ready to Approve")))))</f>
        <v/>
      </c>
      <c r="AH112" s="24">
        <f>IF($A112="","",IF(COUNTIF($A$2:$A$201,$A112)&gt;1,"Duplicate Review ID",IF(OR($B112="",$C112="",$D112="",$E112="",$F112="",$G112="",$I112=""),"Complete Required Fields",IF($AG112="Overdue","Review Overdue",IF(AND($Y112&lt;&gt;"",$Y112&lt;Dashboard!$B$3,$AG112&lt;&gt;"Ready to Approve"),"Action Overdue",IF(AND($I112&lt;&gt;"",$I112&gt;=Dashboard!$B$3,$I112&lt;=Dashboard!$B$3+7,$AG112&lt;&gt;"Ready to Approve"),"Due Within 7 Days",IF(AND($AG112="Changes Required",OR($X112="",$Y112="")),"Assign Action Owner and Date",IF($AG112="Ready to Approve","Ready",""))))))))</f>
        <v/>
      </c>
    </row>
    <row r="113" ht="22" customHeight="1">
      <c r="A113" s="21" t="n"/>
      <c r="B113" s="21" t="n"/>
      <c r="C113" s="21" t="n"/>
      <c r="D113" s="21" t="n"/>
      <c r="E113" s="21" t="n"/>
      <c r="F113" s="21" t="n"/>
      <c r="G113" s="21" t="n"/>
      <c r="H113" s="31" t="n"/>
      <c r="I113" s="31" t="n"/>
      <c r="J113" s="31" t="n"/>
      <c r="K113" s="21" t="n"/>
      <c r="L113" s="21" t="n"/>
      <c r="M113" s="21" t="n"/>
      <c r="N113" s="21" t="n"/>
      <c r="O113" s="21" t="n"/>
      <c r="P113" s="21" t="n"/>
      <c r="Q113" s="21" t="n"/>
      <c r="R113" s="21" t="n"/>
      <c r="S113" s="21" t="n"/>
      <c r="T113" s="21" t="n"/>
      <c r="U113" s="21" t="n"/>
      <c r="V113" s="21" t="n"/>
      <c r="W113" s="23" t="n"/>
      <c r="X113" s="21" t="n"/>
      <c r="Y113" s="31" t="n"/>
      <c r="Z113" s="23" t="n"/>
      <c r="AA113" s="24">
        <f>IF($A113="","",COUNTIF($K113:$V113,"Met"))</f>
        <v/>
      </c>
      <c r="AB113" s="24">
        <f>IF($A113="","",COUNTIF($K113:$V113,"Partially Met"))</f>
        <v/>
      </c>
      <c r="AC113" s="24">
        <f>IF($A113="","",COUNTIF($K113:$V113,"Missing"))</f>
        <v/>
      </c>
      <c r="AD113" s="24">
        <f>IF($A113="","",COUNTIF($K113:$V113,"Not Reviewed")+COUNTBLANK($K113:$V113))</f>
        <v/>
      </c>
      <c r="AE113" s="24">
        <f>IF($A113="","",12-COUNTIF($K113:$V113,"Not Applicable"))</f>
        <v/>
      </c>
      <c r="AF113" s="25">
        <f>IF($A113="","",IFERROR((COUNTIF($K113:$V113,"Met")+COUNTIF($K113:$V113,"Partially Met")+COUNTIF($K113:$V113,"Missing")+COUNTIF($K113:$V113,"Not Applicable"))/12,0))</f>
        <v/>
      </c>
      <c r="AG113" s="24">
        <f>IF($A113="","",IF(COUNTA($K113:$V113)=0,"Not Started",IF($AE113=0,"Review Setup Needed",IF($AD113&gt;0,IF(AND($I113&lt;&gt;"",$I113&lt;Dashboard!$B$3),"Overdue","In Review"),IF(OR($AB113&gt;0,$AC113&gt;0),"Changes Required","Ready to Approve")))))</f>
        <v/>
      </c>
      <c r="AH113" s="24">
        <f>IF($A113="","",IF(COUNTIF($A$2:$A$201,$A113)&gt;1,"Duplicate Review ID",IF(OR($B113="",$C113="",$D113="",$E113="",$F113="",$G113="",$I113=""),"Complete Required Fields",IF($AG113="Overdue","Review Overdue",IF(AND($Y113&lt;&gt;"",$Y113&lt;Dashboard!$B$3,$AG113&lt;&gt;"Ready to Approve"),"Action Overdue",IF(AND($I113&lt;&gt;"",$I113&gt;=Dashboard!$B$3,$I113&lt;=Dashboard!$B$3+7,$AG113&lt;&gt;"Ready to Approve"),"Due Within 7 Days",IF(AND($AG113="Changes Required",OR($X113="",$Y113="")),"Assign Action Owner and Date",IF($AG113="Ready to Approve","Ready",""))))))))</f>
        <v/>
      </c>
    </row>
    <row r="114" ht="22" customHeight="1">
      <c r="A114" s="21" t="n"/>
      <c r="B114" s="21" t="n"/>
      <c r="C114" s="21" t="n"/>
      <c r="D114" s="21" t="n"/>
      <c r="E114" s="21" t="n"/>
      <c r="F114" s="21" t="n"/>
      <c r="G114" s="21" t="n"/>
      <c r="H114" s="31" t="n"/>
      <c r="I114" s="31" t="n"/>
      <c r="J114" s="31" t="n"/>
      <c r="K114" s="21" t="n"/>
      <c r="L114" s="21" t="n"/>
      <c r="M114" s="21" t="n"/>
      <c r="N114" s="21" t="n"/>
      <c r="O114" s="21" t="n"/>
      <c r="P114" s="21" t="n"/>
      <c r="Q114" s="21" t="n"/>
      <c r="R114" s="21" t="n"/>
      <c r="S114" s="21" t="n"/>
      <c r="T114" s="21" t="n"/>
      <c r="U114" s="21" t="n"/>
      <c r="V114" s="21" t="n"/>
      <c r="W114" s="23" t="n"/>
      <c r="X114" s="21" t="n"/>
      <c r="Y114" s="31" t="n"/>
      <c r="Z114" s="23" t="n"/>
      <c r="AA114" s="24">
        <f>IF($A114="","",COUNTIF($K114:$V114,"Met"))</f>
        <v/>
      </c>
      <c r="AB114" s="24">
        <f>IF($A114="","",COUNTIF($K114:$V114,"Partially Met"))</f>
        <v/>
      </c>
      <c r="AC114" s="24">
        <f>IF($A114="","",COUNTIF($K114:$V114,"Missing"))</f>
        <v/>
      </c>
      <c r="AD114" s="24">
        <f>IF($A114="","",COUNTIF($K114:$V114,"Not Reviewed")+COUNTBLANK($K114:$V114))</f>
        <v/>
      </c>
      <c r="AE114" s="24">
        <f>IF($A114="","",12-COUNTIF($K114:$V114,"Not Applicable"))</f>
        <v/>
      </c>
      <c r="AF114" s="25">
        <f>IF($A114="","",IFERROR((COUNTIF($K114:$V114,"Met")+COUNTIF($K114:$V114,"Partially Met")+COUNTIF($K114:$V114,"Missing")+COUNTIF($K114:$V114,"Not Applicable"))/12,0))</f>
        <v/>
      </c>
      <c r="AG114" s="24">
        <f>IF($A114="","",IF(COUNTA($K114:$V114)=0,"Not Started",IF($AE114=0,"Review Setup Needed",IF($AD114&gt;0,IF(AND($I114&lt;&gt;"",$I114&lt;Dashboard!$B$3),"Overdue","In Review"),IF(OR($AB114&gt;0,$AC114&gt;0),"Changes Required","Ready to Approve")))))</f>
        <v/>
      </c>
      <c r="AH114" s="24">
        <f>IF($A114="","",IF(COUNTIF($A$2:$A$201,$A114)&gt;1,"Duplicate Review ID",IF(OR($B114="",$C114="",$D114="",$E114="",$F114="",$G114="",$I114=""),"Complete Required Fields",IF($AG114="Overdue","Review Overdue",IF(AND($Y114&lt;&gt;"",$Y114&lt;Dashboard!$B$3,$AG114&lt;&gt;"Ready to Approve"),"Action Overdue",IF(AND($I114&lt;&gt;"",$I114&gt;=Dashboard!$B$3,$I114&lt;=Dashboard!$B$3+7,$AG114&lt;&gt;"Ready to Approve"),"Due Within 7 Days",IF(AND($AG114="Changes Required",OR($X114="",$Y114="")),"Assign Action Owner and Date",IF($AG114="Ready to Approve","Ready",""))))))))</f>
        <v/>
      </c>
    </row>
    <row r="115" ht="22" customHeight="1">
      <c r="A115" s="21" t="n"/>
      <c r="B115" s="21" t="n"/>
      <c r="C115" s="21" t="n"/>
      <c r="D115" s="21" t="n"/>
      <c r="E115" s="21" t="n"/>
      <c r="F115" s="21" t="n"/>
      <c r="G115" s="21" t="n"/>
      <c r="H115" s="31" t="n"/>
      <c r="I115" s="31" t="n"/>
      <c r="J115" s="31" t="n"/>
      <c r="K115" s="21" t="n"/>
      <c r="L115" s="21" t="n"/>
      <c r="M115" s="21" t="n"/>
      <c r="N115" s="21" t="n"/>
      <c r="O115" s="21" t="n"/>
      <c r="P115" s="21" t="n"/>
      <c r="Q115" s="21" t="n"/>
      <c r="R115" s="21" t="n"/>
      <c r="S115" s="21" t="n"/>
      <c r="T115" s="21" t="n"/>
      <c r="U115" s="21" t="n"/>
      <c r="V115" s="21" t="n"/>
      <c r="W115" s="23" t="n"/>
      <c r="X115" s="21" t="n"/>
      <c r="Y115" s="31" t="n"/>
      <c r="Z115" s="23" t="n"/>
      <c r="AA115" s="24">
        <f>IF($A115="","",COUNTIF($K115:$V115,"Met"))</f>
        <v/>
      </c>
      <c r="AB115" s="24">
        <f>IF($A115="","",COUNTIF($K115:$V115,"Partially Met"))</f>
        <v/>
      </c>
      <c r="AC115" s="24">
        <f>IF($A115="","",COUNTIF($K115:$V115,"Missing"))</f>
        <v/>
      </c>
      <c r="AD115" s="24">
        <f>IF($A115="","",COUNTIF($K115:$V115,"Not Reviewed")+COUNTBLANK($K115:$V115))</f>
        <v/>
      </c>
      <c r="AE115" s="24">
        <f>IF($A115="","",12-COUNTIF($K115:$V115,"Not Applicable"))</f>
        <v/>
      </c>
      <c r="AF115" s="25">
        <f>IF($A115="","",IFERROR((COUNTIF($K115:$V115,"Met")+COUNTIF($K115:$V115,"Partially Met")+COUNTIF($K115:$V115,"Missing")+COUNTIF($K115:$V115,"Not Applicable"))/12,0))</f>
        <v/>
      </c>
      <c r="AG115" s="24">
        <f>IF($A115="","",IF(COUNTA($K115:$V115)=0,"Not Started",IF($AE115=0,"Review Setup Needed",IF($AD115&gt;0,IF(AND($I115&lt;&gt;"",$I115&lt;Dashboard!$B$3),"Overdue","In Review"),IF(OR($AB115&gt;0,$AC115&gt;0),"Changes Required","Ready to Approve")))))</f>
        <v/>
      </c>
      <c r="AH115" s="24">
        <f>IF($A115="","",IF(COUNTIF($A$2:$A$201,$A115)&gt;1,"Duplicate Review ID",IF(OR($B115="",$C115="",$D115="",$E115="",$F115="",$G115="",$I115=""),"Complete Required Fields",IF($AG115="Overdue","Review Overdue",IF(AND($Y115&lt;&gt;"",$Y115&lt;Dashboard!$B$3,$AG115&lt;&gt;"Ready to Approve"),"Action Overdue",IF(AND($I115&lt;&gt;"",$I115&gt;=Dashboard!$B$3,$I115&lt;=Dashboard!$B$3+7,$AG115&lt;&gt;"Ready to Approve"),"Due Within 7 Days",IF(AND($AG115="Changes Required",OR($X115="",$Y115="")),"Assign Action Owner and Date",IF($AG115="Ready to Approve","Ready",""))))))))</f>
        <v/>
      </c>
    </row>
    <row r="116" ht="22" customHeight="1">
      <c r="A116" s="21" t="n"/>
      <c r="B116" s="21" t="n"/>
      <c r="C116" s="21" t="n"/>
      <c r="D116" s="21" t="n"/>
      <c r="E116" s="21" t="n"/>
      <c r="F116" s="21" t="n"/>
      <c r="G116" s="21" t="n"/>
      <c r="H116" s="31" t="n"/>
      <c r="I116" s="31" t="n"/>
      <c r="J116" s="31" t="n"/>
      <c r="K116" s="21" t="n"/>
      <c r="L116" s="21" t="n"/>
      <c r="M116" s="21" t="n"/>
      <c r="N116" s="21" t="n"/>
      <c r="O116" s="21" t="n"/>
      <c r="P116" s="21" t="n"/>
      <c r="Q116" s="21" t="n"/>
      <c r="R116" s="21" t="n"/>
      <c r="S116" s="21" t="n"/>
      <c r="T116" s="21" t="n"/>
      <c r="U116" s="21" t="n"/>
      <c r="V116" s="21" t="n"/>
      <c r="W116" s="23" t="n"/>
      <c r="X116" s="21" t="n"/>
      <c r="Y116" s="31" t="n"/>
      <c r="Z116" s="23" t="n"/>
      <c r="AA116" s="24">
        <f>IF($A116="","",COUNTIF($K116:$V116,"Met"))</f>
        <v/>
      </c>
      <c r="AB116" s="24">
        <f>IF($A116="","",COUNTIF($K116:$V116,"Partially Met"))</f>
        <v/>
      </c>
      <c r="AC116" s="24">
        <f>IF($A116="","",COUNTIF($K116:$V116,"Missing"))</f>
        <v/>
      </c>
      <c r="AD116" s="24">
        <f>IF($A116="","",COUNTIF($K116:$V116,"Not Reviewed")+COUNTBLANK($K116:$V116))</f>
        <v/>
      </c>
      <c r="AE116" s="24">
        <f>IF($A116="","",12-COUNTIF($K116:$V116,"Not Applicable"))</f>
        <v/>
      </c>
      <c r="AF116" s="25">
        <f>IF($A116="","",IFERROR((COUNTIF($K116:$V116,"Met")+COUNTIF($K116:$V116,"Partially Met")+COUNTIF($K116:$V116,"Missing")+COUNTIF($K116:$V116,"Not Applicable"))/12,0))</f>
        <v/>
      </c>
      <c r="AG116" s="24">
        <f>IF($A116="","",IF(COUNTA($K116:$V116)=0,"Not Started",IF($AE116=0,"Review Setup Needed",IF($AD116&gt;0,IF(AND($I116&lt;&gt;"",$I116&lt;Dashboard!$B$3),"Overdue","In Review"),IF(OR($AB116&gt;0,$AC116&gt;0),"Changes Required","Ready to Approve")))))</f>
        <v/>
      </c>
      <c r="AH116" s="24">
        <f>IF($A116="","",IF(COUNTIF($A$2:$A$201,$A116)&gt;1,"Duplicate Review ID",IF(OR($B116="",$C116="",$D116="",$E116="",$F116="",$G116="",$I116=""),"Complete Required Fields",IF($AG116="Overdue","Review Overdue",IF(AND($Y116&lt;&gt;"",$Y116&lt;Dashboard!$B$3,$AG116&lt;&gt;"Ready to Approve"),"Action Overdue",IF(AND($I116&lt;&gt;"",$I116&gt;=Dashboard!$B$3,$I116&lt;=Dashboard!$B$3+7,$AG116&lt;&gt;"Ready to Approve"),"Due Within 7 Days",IF(AND($AG116="Changes Required",OR($X116="",$Y116="")),"Assign Action Owner and Date",IF($AG116="Ready to Approve","Ready",""))))))))</f>
        <v/>
      </c>
    </row>
    <row r="117" ht="22" customHeight="1">
      <c r="A117" s="21" t="n"/>
      <c r="B117" s="21" t="n"/>
      <c r="C117" s="21" t="n"/>
      <c r="D117" s="21" t="n"/>
      <c r="E117" s="21" t="n"/>
      <c r="F117" s="21" t="n"/>
      <c r="G117" s="21" t="n"/>
      <c r="H117" s="31" t="n"/>
      <c r="I117" s="31" t="n"/>
      <c r="J117" s="31" t="n"/>
      <c r="K117" s="21" t="n"/>
      <c r="L117" s="21" t="n"/>
      <c r="M117" s="21" t="n"/>
      <c r="N117" s="21" t="n"/>
      <c r="O117" s="21" t="n"/>
      <c r="P117" s="21" t="n"/>
      <c r="Q117" s="21" t="n"/>
      <c r="R117" s="21" t="n"/>
      <c r="S117" s="21" t="n"/>
      <c r="T117" s="21" t="n"/>
      <c r="U117" s="21" t="n"/>
      <c r="V117" s="21" t="n"/>
      <c r="W117" s="23" t="n"/>
      <c r="X117" s="21" t="n"/>
      <c r="Y117" s="31" t="n"/>
      <c r="Z117" s="23" t="n"/>
      <c r="AA117" s="24">
        <f>IF($A117="","",COUNTIF($K117:$V117,"Met"))</f>
        <v/>
      </c>
      <c r="AB117" s="24">
        <f>IF($A117="","",COUNTIF($K117:$V117,"Partially Met"))</f>
        <v/>
      </c>
      <c r="AC117" s="24">
        <f>IF($A117="","",COUNTIF($K117:$V117,"Missing"))</f>
        <v/>
      </c>
      <c r="AD117" s="24">
        <f>IF($A117="","",COUNTIF($K117:$V117,"Not Reviewed")+COUNTBLANK($K117:$V117))</f>
        <v/>
      </c>
      <c r="AE117" s="24">
        <f>IF($A117="","",12-COUNTIF($K117:$V117,"Not Applicable"))</f>
        <v/>
      </c>
      <c r="AF117" s="25">
        <f>IF($A117="","",IFERROR((COUNTIF($K117:$V117,"Met")+COUNTIF($K117:$V117,"Partially Met")+COUNTIF($K117:$V117,"Missing")+COUNTIF($K117:$V117,"Not Applicable"))/12,0))</f>
        <v/>
      </c>
      <c r="AG117" s="24">
        <f>IF($A117="","",IF(COUNTA($K117:$V117)=0,"Not Started",IF($AE117=0,"Review Setup Needed",IF($AD117&gt;0,IF(AND($I117&lt;&gt;"",$I117&lt;Dashboard!$B$3),"Overdue","In Review"),IF(OR($AB117&gt;0,$AC117&gt;0),"Changes Required","Ready to Approve")))))</f>
        <v/>
      </c>
      <c r="AH117" s="24">
        <f>IF($A117="","",IF(COUNTIF($A$2:$A$201,$A117)&gt;1,"Duplicate Review ID",IF(OR($B117="",$C117="",$D117="",$E117="",$F117="",$G117="",$I117=""),"Complete Required Fields",IF($AG117="Overdue","Review Overdue",IF(AND($Y117&lt;&gt;"",$Y117&lt;Dashboard!$B$3,$AG117&lt;&gt;"Ready to Approve"),"Action Overdue",IF(AND($I117&lt;&gt;"",$I117&gt;=Dashboard!$B$3,$I117&lt;=Dashboard!$B$3+7,$AG117&lt;&gt;"Ready to Approve"),"Due Within 7 Days",IF(AND($AG117="Changes Required",OR($X117="",$Y117="")),"Assign Action Owner and Date",IF($AG117="Ready to Approve","Ready",""))))))))</f>
        <v/>
      </c>
    </row>
    <row r="118" ht="22" customHeight="1">
      <c r="A118" s="21" t="n"/>
      <c r="B118" s="21" t="n"/>
      <c r="C118" s="21" t="n"/>
      <c r="D118" s="21" t="n"/>
      <c r="E118" s="21" t="n"/>
      <c r="F118" s="21" t="n"/>
      <c r="G118" s="21" t="n"/>
      <c r="H118" s="31" t="n"/>
      <c r="I118" s="31" t="n"/>
      <c r="J118" s="31" t="n"/>
      <c r="K118" s="21" t="n"/>
      <c r="L118" s="21" t="n"/>
      <c r="M118" s="21" t="n"/>
      <c r="N118" s="21" t="n"/>
      <c r="O118" s="21" t="n"/>
      <c r="P118" s="21" t="n"/>
      <c r="Q118" s="21" t="n"/>
      <c r="R118" s="21" t="n"/>
      <c r="S118" s="21" t="n"/>
      <c r="T118" s="21" t="n"/>
      <c r="U118" s="21" t="n"/>
      <c r="V118" s="21" t="n"/>
      <c r="W118" s="23" t="n"/>
      <c r="X118" s="21" t="n"/>
      <c r="Y118" s="31" t="n"/>
      <c r="Z118" s="23" t="n"/>
      <c r="AA118" s="24">
        <f>IF($A118="","",COUNTIF($K118:$V118,"Met"))</f>
        <v/>
      </c>
      <c r="AB118" s="24">
        <f>IF($A118="","",COUNTIF($K118:$V118,"Partially Met"))</f>
        <v/>
      </c>
      <c r="AC118" s="24">
        <f>IF($A118="","",COUNTIF($K118:$V118,"Missing"))</f>
        <v/>
      </c>
      <c r="AD118" s="24">
        <f>IF($A118="","",COUNTIF($K118:$V118,"Not Reviewed")+COUNTBLANK($K118:$V118))</f>
        <v/>
      </c>
      <c r="AE118" s="24">
        <f>IF($A118="","",12-COUNTIF($K118:$V118,"Not Applicable"))</f>
        <v/>
      </c>
      <c r="AF118" s="25">
        <f>IF($A118="","",IFERROR((COUNTIF($K118:$V118,"Met")+COUNTIF($K118:$V118,"Partially Met")+COUNTIF($K118:$V118,"Missing")+COUNTIF($K118:$V118,"Not Applicable"))/12,0))</f>
        <v/>
      </c>
      <c r="AG118" s="24">
        <f>IF($A118="","",IF(COUNTA($K118:$V118)=0,"Not Started",IF($AE118=0,"Review Setup Needed",IF($AD118&gt;0,IF(AND($I118&lt;&gt;"",$I118&lt;Dashboard!$B$3),"Overdue","In Review"),IF(OR($AB118&gt;0,$AC118&gt;0),"Changes Required","Ready to Approve")))))</f>
        <v/>
      </c>
      <c r="AH118" s="24">
        <f>IF($A118="","",IF(COUNTIF($A$2:$A$201,$A118)&gt;1,"Duplicate Review ID",IF(OR($B118="",$C118="",$D118="",$E118="",$F118="",$G118="",$I118=""),"Complete Required Fields",IF($AG118="Overdue","Review Overdue",IF(AND($Y118&lt;&gt;"",$Y118&lt;Dashboard!$B$3,$AG118&lt;&gt;"Ready to Approve"),"Action Overdue",IF(AND($I118&lt;&gt;"",$I118&gt;=Dashboard!$B$3,$I118&lt;=Dashboard!$B$3+7,$AG118&lt;&gt;"Ready to Approve"),"Due Within 7 Days",IF(AND($AG118="Changes Required",OR($X118="",$Y118="")),"Assign Action Owner and Date",IF($AG118="Ready to Approve","Ready",""))))))))</f>
        <v/>
      </c>
    </row>
    <row r="119" ht="22" customHeight="1">
      <c r="A119" s="21" t="n"/>
      <c r="B119" s="21" t="n"/>
      <c r="C119" s="21" t="n"/>
      <c r="D119" s="21" t="n"/>
      <c r="E119" s="21" t="n"/>
      <c r="F119" s="21" t="n"/>
      <c r="G119" s="21" t="n"/>
      <c r="H119" s="31" t="n"/>
      <c r="I119" s="31" t="n"/>
      <c r="J119" s="31" t="n"/>
      <c r="K119" s="21" t="n"/>
      <c r="L119" s="21" t="n"/>
      <c r="M119" s="21" t="n"/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1" t="n"/>
      <c r="W119" s="23" t="n"/>
      <c r="X119" s="21" t="n"/>
      <c r="Y119" s="31" t="n"/>
      <c r="Z119" s="23" t="n"/>
      <c r="AA119" s="24">
        <f>IF($A119="","",COUNTIF($K119:$V119,"Met"))</f>
        <v/>
      </c>
      <c r="AB119" s="24">
        <f>IF($A119="","",COUNTIF($K119:$V119,"Partially Met"))</f>
        <v/>
      </c>
      <c r="AC119" s="24">
        <f>IF($A119="","",COUNTIF($K119:$V119,"Missing"))</f>
        <v/>
      </c>
      <c r="AD119" s="24">
        <f>IF($A119="","",COUNTIF($K119:$V119,"Not Reviewed")+COUNTBLANK($K119:$V119))</f>
        <v/>
      </c>
      <c r="AE119" s="24">
        <f>IF($A119="","",12-COUNTIF($K119:$V119,"Not Applicable"))</f>
        <v/>
      </c>
      <c r="AF119" s="25">
        <f>IF($A119="","",IFERROR((COUNTIF($K119:$V119,"Met")+COUNTIF($K119:$V119,"Partially Met")+COUNTIF($K119:$V119,"Missing")+COUNTIF($K119:$V119,"Not Applicable"))/12,0))</f>
        <v/>
      </c>
      <c r="AG119" s="24">
        <f>IF($A119="","",IF(COUNTA($K119:$V119)=0,"Not Started",IF($AE119=0,"Review Setup Needed",IF($AD119&gt;0,IF(AND($I119&lt;&gt;"",$I119&lt;Dashboard!$B$3),"Overdue","In Review"),IF(OR($AB119&gt;0,$AC119&gt;0),"Changes Required","Ready to Approve")))))</f>
        <v/>
      </c>
      <c r="AH119" s="24">
        <f>IF($A119="","",IF(COUNTIF($A$2:$A$201,$A119)&gt;1,"Duplicate Review ID",IF(OR($B119="",$C119="",$D119="",$E119="",$F119="",$G119="",$I119=""),"Complete Required Fields",IF($AG119="Overdue","Review Overdue",IF(AND($Y119&lt;&gt;"",$Y119&lt;Dashboard!$B$3,$AG119&lt;&gt;"Ready to Approve"),"Action Overdue",IF(AND($I119&lt;&gt;"",$I119&gt;=Dashboard!$B$3,$I119&lt;=Dashboard!$B$3+7,$AG119&lt;&gt;"Ready to Approve"),"Due Within 7 Days",IF(AND($AG119="Changes Required",OR($X119="",$Y119="")),"Assign Action Owner and Date",IF($AG119="Ready to Approve","Ready",""))))))))</f>
        <v/>
      </c>
    </row>
    <row r="120" ht="22" customHeight="1">
      <c r="A120" s="21" t="n"/>
      <c r="B120" s="21" t="n"/>
      <c r="C120" s="21" t="n"/>
      <c r="D120" s="21" t="n"/>
      <c r="E120" s="21" t="n"/>
      <c r="F120" s="21" t="n"/>
      <c r="G120" s="21" t="n"/>
      <c r="H120" s="31" t="n"/>
      <c r="I120" s="31" t="n"/>
      <c r="J120" s="31" t="n"/>
      <c r="K120" s="21" t="n"/>
      <c r="L120" s="21" t="n"/>
      <c r="M120" s="21" t="n"/>
      <c r="N120" s="21" t="n"/>
      <c r="O120" s="21" t="n"/>
      <c r="P120" s="21" t="n"/>
      <c r="Q120" s="21" t="n"/>
      <c r="R120" s="21" t="n"/>
      <c r="S120" s="21" t="n"/>
      <c r="T120" s="21" t="n"/>
      <c r="U120" s="21" t="n"/>
      <c r="V120" s="21" t="n"/>
      <c r="W120" s="23" t="n"/>
      <c r="X120" s="21" t="n"/>
      <c r="Y120" s="31" t="n"/>
      <c r="Z120" s="23" t="n"/>
      <c r="AA120" s="24">
        <f>IF($A120="","",COUNTIF($K120:$V120,"Met"))</f>
        <v/>
      </c>
      <c r="AB120" s="24">
        <f>IF($A120="","",COUNTIF($K120:$V120,"Partially Met"))</f>
        <v/>
      </c>
      <c r="AC120" s="24">
        <f>IF($A120="","",COUNTIF($K120:$V120,"Missing"))</f>
        <v/>
      </c>
      <c r="AD120" s="24">
        <f>IF($A120="","",COUNTIF($K120:$V120,"Not Reviewed")+COUNTBLANK($K120:$V120))</f>
        <v/>
      </c>
      <c r="AE120" s="24">
        <f>IF($A120="","",12-COUNTIF($K120:$V120,"Not Applicable"))</f>
        <v/>
      </c>
      <c r="AF120" s="25">
        <f>IF($A120="","",IFERROR((COUNTIF($K120:$V120,"Met")+COUNTIF($K120:$V120,"Partially Met")+COUNTIF($K120:$V120,"Missing")+COUNTIF($K120:$V120,"Not Applicable"))/12,0))</f>
        <v/>
      </c>
      <c r="AG120" s="24">
        <f>IF($A120="","",IF(COUNTA($K120:$V120)=0,"Not Started",IF($AE120=0,"Review Setup Needed",IF($AD120&gt;0,IF(AND($I120&lt;&gt;"",$I120&lt;Dashboard!$B$3),"Overdue","In Review"),IF(OR($AB120&gt;0,$AC120&gt;0),"Changes Required","Ready to Approve")))))</f>
        <v/>
      </c>
      <c r="AH120" s="24">
        <f>IF($A120="","",IF(COUNTIF($A$2:$A$201,$A120)&gt;1,"Duplicate Review ID",IF(OR($B120="",$C120="",$D120="",$E120="",$F120="",$G120="",$I120=""),"Complete Required Fields",IF($AG120="Overdue","Review Overdue",IF(AND($Y120&lt;&gt;"",$Y120&lt;Dashboard!$B$3,$AG120&lt;&gt;"Ready to Approve"),"Action Overdue",IF(AND($I120&lt;&gt;"",$I120&gt;=Dashboard!$B$3,$I120&lt;=Dashboard!$B$3+7,$AG120&lt;&gt;"Ready to Approve"),"Due Within 7 Days",IF(AND($AG120="Changes Required",OR($X120="",$Y120="")),"Assign Action Owner and Date",IF($AG120="Ready to Approve","Ready",""))))))))</f>
        <v/>
      </c>
    </row>
    <row r="121" ht="22" customHeight="1">
      <c r="A121" s="21" t="n"/>
      <c r="B121" s="21" t="n"/>
      <c r="C121" s="21" t="n"/>
      <c r="D121" s="21" t="n"/>
      <c r="E121" s="21" t="n"/>
      <c r="F121" s="21" t="n"/>
      <c r="G121" s="21" t="n"/>
      <c r="H121" s="31" t="n"/>
      <c r="I121" s="31" t="n"/>
      <c r="J121" s="31" t="n"/>
      <c r="K121" s="21" t="n"/>
      <c r="L121" s="21" t="n"/>
      <c r="M121" s="21" t="n"/>
      <c r="N121" s="21" t="n"/>
      <c r="O121" s="21" t="n"/>
      <c r="P121" s="21" t="n"/>
      <c r="Q121" s="21" t="n"/>
      <c r="R121" s="21" t="n"/>
      <c r="S121" s="21" t="n"/>
      <c r="T121" s="21" t="n"/>
      <c r="U121" s="21" t="n"/>
      <c r="V121" s="21" t="n"/>
      <c r="W121" s="23" t="n"/>
      <c r="X121" s="21" t="n"/>
      <c r="Y121" s="31" t="n"/>
      <c r="Z121" s="23" t="n"/>
      <c r="AA121" s="24">
        <f>IF($A121="","",COUNTIF($K121:$V121,"Met"))</f>
        <v/>
      </c>
      <c r="AB121" s="24">
        <f>IF($A121="","",COUNTIF($K121:$V121,"Partially Met"))</f>
        <v/>
      </c>
      <c r="AC121" s="24">
        <f>IF($A121="","",COUNTIF($K121:$V121,"Missing"))</f>
        <v/>
      </c>
      <c r="AD121" s="24">
        <f>IF($A121="","",COUNTIF($K121:$V121,"Not Reviewed")+COUNTBLANK($K121:$V121))</f>
        <v/>
      </c>
      <c r="AE121" s="24">
        <f>IF($A121="","",12-COUNTIF($K121:$V121,"Not Applicable"))</f>
        <v/>
      </c>
      <c r="AF121" s="25">
        <f>IF($A121="","",IFERROR((COUNTIF($K121:$V121,"Met")+COUNTIF($K121:$V121,"Partially Met")+COUNTIF($K121:$V121,"Missing")+COUNTIF($K121:$V121,"Not Applicable"))/12,0))</f>
        <v/>
      </c>
      <c r="AG121" s="24">
        <f>IF($A121="","",IF(COUNTA($K121:$V121)=0,"Not Started",IF($AE121=0,"Review Setup Needed",IF($AD121&gt;0,IF(AND($I121&lt;&gt;"",$I121&lt;Dashboard!$B$3),"Overdue","In Review"),IF(OR($AB121&gt;0,$AC121&gt;0),"Changes Required","Ready to Approve")))))</f>
        <v/>
      </c>
      <c r="AH121" s="24">
        <f>IF($A121="","",IF(COUNTIF($A$2:$A$201,$A121)&gt;1,"Duplicate Review ID",IF(OR($B121="",$C121="",$D121="",$E121="",$F121="",$G121="",$I121=""),"Complete Required Fields",IF($AG121="Overdue","Review Overdue",IF(AND($Y121&lt;&gt;"",$Y121&lt;Dashboard!$B$3,$AG121&lt;&gt;"Ready to Approve"),"Action Overdue",IF(AND($I121&lt;&gt;"",$I121&gt;=Dashboard!$B$3,$I121&lt;=Dashboard!$B$3+7,$AG121&lt;&gt;"Ready to Approve"),"Due Within 7 Days",IF(AND($AG121="Changes Required",OR($X121="",$Y121="")),"Assign Action Owner and Date",IF($AG121="Ready to Approve","Ready",""))))))))</f>
        <v/>
      </c>
    </row>
    <row r="122" ht="22" customHeight="1">
      <c r="A122" s="21" t="n"/>
      <c r="B122" s="21" t="n"/>
      <c r="C122" s="21" t="n"/>
      <c r="D122" s="21" t="n"/>
      <c r="E122" s="21" t="n"/>
      <c r="F122" s="21" t="n"/>
      <c r="G122" s="21" t="n"/>
      <c r="H122" s="31" t="n"/>
      <c r="I122" s="31" t="n"/>
      <c r="J122" s="31" t="n"/>
      <c r="K122" s="21" t="n"/>
      <c r="L122" s="21" t="n"/>
      <c r="M122" s="21" t="n"/>
      <c r="N122" s="21" t="n"/>
      <c r="O122" s="21" t="n"/>
      <c r="P122" s="21" t="n"/>
      <c r="Q122" s="21" t="n"/>
      <c r="R122" s="21" t="n"/>
      <c r="S122" s="21" t="n"/>
      <c r="T122" s="21" t="n"/>
      <c r="U122" s="21" t="n"/>
      <c r="V122" s="21" t="n"/>
      <c r="W122" s="23" t="n"/>
      <c r="X122" s="21" t="n"/>
      <c r="Y122" s="31" t="n"/>
      <c r="Z122" s="23" t="n"/>
      <c r="AA122" s="24">
        <f>IF($A122="","",COUNTIF($K122:$V122,"Met"))</f>
        <v/>
      </c>
      <c r="AB122" s="24">
        <f>IF($A122="","",COUNTIF($K122:$V122,"Partially Met"))</f>
        <v/>
      </c>
      <c r="AC122" s="24">
        <f>IF($A122="","",COUNTIF($K122:$V122,"Missing"))</f>
        <v/>
      </c>
      <c r="AD122" s="24">
        <f>IF($A122="","",COUNTIF($K122:$V122,"Not Reviewed")+COUNTBLANK($K122:$V122))</f>
        <v/>
      </c>
      <c r="AE122" s="24">
        <f>IF($A122="","",12-COUNTIF($K122:$V122,"Not Applicable"))</f>
        <v/>
      </c>
      <c r="AF122" s="25">
        <f>IF($A122="","",IFERROR((COUNTIF($K122:$V122,"Met")+COUNTIF($K122:$V122,"Partially Met")+COUNTIF($K122:$V122,"Missing")+COUNTIF($K122:$V122,"Not Applicable"))/12,0))</f>
        <v/>
      </c>
      <c r="AG122" s="24">
        <f>IF($A122="","",IF(COUNTA($K122:$V122)=0,"Not Started",IF($AE122=0,"Review Setup Needed",IF($AD122&gt;0,IF(AND($I122&lt;&gt;"",$I122&lt;Dashboard!$B$3),"Overdue","In Review"),IF(OR($AB122&gt;0,$AC122&gt;0),"Changes Required","Ready to Approve")))))</f>
        <v/>
      </c>
      <c r="AH122" s="24">
        <f>IF($A122="","",IF(COUNTIF($A$2:$A$201,$A122)&gt;1,"Duplicate Review ID",IF(OR($B122="",$C122="",$D122="",$E122="",$F122="",$G122="",$I122=""),"Complete Required Fields",IF($AG122="Overdue","Review Overdue",IF(AND($Y122&lt;&gt;"",$Y122&lt;Dashboard!$B$3,$AG122&lt;&gt;"Ready to Approve"),"Action Overdue",IF(AND($I122&lt;&gt;"",$I122&gt;=Dashboard!$B$3,$I122&lt;=Dashboard!$B$3+7,$AG122&lt;&gt;"Ready to Approve"),"Due Within 7 Days",IF(AND($AG122="Changes Required",OR($X122="",$Y122="")),"Assign Action Owner and Date",IF($AG122="Ready to Approve","Ready",""))))))))</f>
        <v/>
      </c>
    </row>
    <row r="123" ht="22" customHeight="1">
      <c r="A123" s="21" t="n"/>
      <c r="B123" s="21" t="n"/>
      <c r="C123" s="21" t="n"/>
      <c r="D123" s="21" t="n"/>
      <c r="E123" s="21" t="n"/>
      <c r="F123" s="21" t="n"/>
      <c r="G123" s="21" t="n"/>
      <c r="H123" s="31" t="n"/>
      <c r="I123" s="31" t="n"/>
      <c r="J123" s="31" t="n"/>
      <c r="K123" s="21" t="n"/>
      <c r="L123" s="21" t="n"/>
      <c r="M123" s="21" t="n"/>
      <c r="N123" s="21" t="n"/>
      <c r="O123" s="21" t="n"/>
      <c r="P123" s="21" t="n"/>
      <c r="Q123" s="21" t="n"/>
      <c r="R123" s="21" t="n"/>
      <c r="S123" s="21" t="n"/>
      <c r="T123" s="21" t="n"/>
      <c r="U123" s="21" t="n"/>
      <c r="V123" s="21" t="n"/>
      <c r="W123" s="23" t="n"/>
      <c r="X123" s="21" t="n"/>
      <c r="Y123" s="31" t="n"/>
      <c r="Z123" s="23" t="n"/>
      <c r="AA123" s="24">
        <f>IF($A123="","",COUNTIF($K123:$V123,"Met"))</f>
        <v/>
      </c>
      <c r="AB123" s="24">
        <f>IF($A123="","",COUNTIF($K123:$V123,"Partially Met"))</f>
        <v/>
      </c>
      <c r="AC123" s="24">
        <f>IF($A123="","",COUNTIF($K123:$V123,"Missing"))</f>
        <v/>
      </c>
      <c r="AD123" s="24">
        <f>IF($A123="","",COUNTIF($K123:$V123,"Not Reviewed")+COUNTBLANK($K123:$V123))</f>
        <v/>
      </c>
      <c r="AE123" s="24">
        <f>IF($A123="","",12-COUNTIF($K123:$V123,"Not Applicable"))</f>
        <v/>
      </c>
      <c r="AF123" s="25">
        <f>IF($A123="","",IFERROR((COUNTIF($K123:$V123,"Met")+COUNTIF($K123:$V123,"Partially Met")+COUNTIF($K123:$V123,"Missing")+COUNTIF($K123:$V123,"Not Applicable"))/12,0))</f>
        <v/>
      </c>
      <c r="AG123" s="24">
        <f>IF($A123="","",IF(COUNTA($K123:$V123)=0,"Not Started",IF($AE123=0,"Review Setup Needed",IF($AD123&gt;0,IF(AND($I123&lt;&gt;"",$I123&lt;Dashboard!$B$3),"Overdue","In Review"),IF(OR($AB123&gt;0,$AC123&gt;0),"Changes Required","Ready to Approve")))))</f>
        <v/>
      </c>
      <c r="AH123" s="24">
        <f>IF($A123="","",IF(COUNTIF($A$2:$A$201,$A123)&gt;1,"Duplicate Review ID",IF(OR($B123="",$C123="",$D123="",$E123="",$F123="",$G123="",$I123=""),"Complete Required Fields",IF($AG123="Overdue","Review Overdue",IF(AND($Y123&lt;&gt;"",$Y123&lt;Dashboard!$B$3,$AG123&lt;&gt;"Ready to Approve"),"Action Overdue",IF(AND($I123&lt;&gt;"",$I123&gt;=Dashboard!$B$3,$I123&lt;=Dashboard!$B$3+7,$AG123&lt;&gt;"Ready to Approve"),"Due Within 7 Days",IF(AND($AG123="Changes Required",OR($X123="",$Y123="")),"Assign Action Owner and Date",IF($AG123="Ready to Approve","Ready",""))))))))</f>
        <v/>
      </c>
    </row>
    <row r="124" ht="22" customHeight="1">
      <c r="A124" s="21" t="n"/>
      <c r="B124" s="21" t="n"/>
      <c r="C124" s="21" t="n"/>
      <c r="D124" s="21" t="n"/>
      <c r="E124" s="21" t="n"/>
      <c r="F124" s="21" t="n"/>
      <c r="G124" s="21" t="n"/>
      <c r="H124" s="31" t="n"/>
      <c r="I124" s="31" t="n"/>
      <c r="J124" s="31" t="n"/>
      <c r="K124" s="21" t="n"/>
      <c r="L124" s="21" t="n"/>
      <c r="M124" s="21" t="n"/>
      <c r="N124" s="21" t="n"/>
      <c r="O124" s="21" t="n"/>
      <c r="P124" s="21" t="n"/>
      <c r="Q124" s="21" t="n"/>
      <c r="R124" s="21" t="n"/>
      <c r="S124" s="21" t="n"/>
      <c r="T124" s="21" t="n"/>
      <c r="U124" s="21" t="n"/>
      <c r="V124" s="21" t="n"/>
      <c r="W124" s="23" t="n"/>
      <c r="X124" s="21" t="n"/>
      <c r="Y124" s="31" t="n"/>
      <c r="Z124" s="23" t="n"/>
      <c r="AA124" s="24">
        <f>IF($A124="","",COUNTIF($K124:$V124,"Met"))</f>
        <v/>
      </c>
      <c r="AB124" s="24">
        <f>IF($A124="","",COUNTIF($K124:$V124,"Partially Met"))</f>
        <v/>
      </c>
      <c r="AC124" s="24">
        <f>IF($A124="","",COUNTIF($K124:$V124,"Missing"))</f>
        <v/>
      </c>
      <c r="AD124" s="24">
        <f>IF($A124="","",COUNTIF($K124:$V124,"Not Reviewed")+COUNTBLANK($K124:$V124))</f>
        <v/>
      </c>
      <c r="AE124" s="24">
        <f>IF($A124="","",12-COUNTIF($K124:$V124,"Not Applicable"))</f>
        <v/>
      </c>
      <c r="AF124" s="25">
        <f>IF($A124="","",IFERROR((COUNTIF($K124:$V124,"Met")+COUNTIF($K124:$V124,"Partially Met")+COUNTIF($K124:$V124,"Missing")+COUNTIF($K124:$V124,"Not Applicable"))/12,0))</f>
        <v/>
      </c>
      <c r="AG124" s="24">
        <f>IF($A124="","",IF(COUNTA($K124:$V124)=0,"Not Started",IF($AE124=0,"Review Setup Needed",IF($AD124&gt;0,IF(AND($I124&lt;&gt;"",$I124&lt;Dashboard!$B$3),"Overdue","In Review"),IF(OR($AB124&gt;0,$AC124&gt;0),"Changes Required","Ready to Approve")))))</f>
        <v/>
      </c>
      <c r="AH124" s="24">
        <f>IF($A124="","",IF(COUNTIF($A$2:$A$201,$A124)&gt;1,"Duplicate Review ID",IF(OR($B124="",$C124="",$D124="",$E124="",$F124="",$G124="",$I124=""),"Complete Required Fields",IF($AG124="Overdue","Review Overdue",IF(AND($Y124&lt;&gt;"",$Y124&lt;Dashboard!$B$3,$AG124&lt;&gt;"Ready to Approve"),"Action Overdue",IF(AND($I124&lt;&gt;"",$I124&gt;=Dashboard!$B$3,$I124&lt;=Dashboard!$B$3+7,$AG124&lt;&gt;"Ready to Approve"),"Due Within 7 Days",IF(AND($AG124="Changes Required",OR($X124="",$Y124="")),"Assign Action Owner and Date",IF($AG124="Ready to Approve","Ready",""))))))))</f>
        <v/>
      </c>
    </row>
    <row r="125" ht="22" customHeight="1">
      <c r="A125" s="21" t="n"/>
      <c r="B125" s="21" t="n"/>
      <c r="C125" s="21" t="n"/>
      <c r="D125" s="21" t="n"/>
      <c r="E125" s="21" t="n"/>
      <c r="F125" s="21" t="n"/>
      <c r="G125" s="21" t="n"/>
      <c r="H125" s="31" t="n"/>
      <c r="I125" s="31" t="n"/>
      <c r="J125" s="31" t="n"/>
      <c r="K125" s="21" t="n"/>
      <c r="L125" s="21" t="n"/>
      <c r="M125" s="21" t="n"/>
      <c r="N125" s="21" t="n"/>
      <c r="O125" s="21" t="n"/>
      <c r="P125" s="21" t="n"/>
      <c r="Q125" s="21" t="n"/>
      <c r="R125" s="21" t="n"/>
      <c r="S125" s="21" t="n"/>
      <c r="T125" s="21" t="n"/>
      <c r="U125" s="21" t="n"/>
      <c r="V125" s="21" t="n"/>
      <c r="W125" s="23" t="n"/>
      <c r="X125" s="21" t="n"/>
      <c r="Y125" s="31" t="n"/>
      <c r="Z125" s="23" t="n"/>
      <c r="AA125" s="24">
        <f>IF($A125="","",COUNTIF($K125:$V125,"Met"))</f>
        <v/>
      </c>
      <c r="AB125" s="24">
        <f>IF($A125="","",COUNTIF($K125:$V125,"Partially Met"))</f>
        <v/>
      </c>
      <c r="AC125" s="24">
        <f>IF($A125="","",COUNTIF($K125:$V125,"Missing"))</f>
        <v/>
      </c>
      <c r="AD125" s="24">
        <f>IF($A125="","",COUNTIF($K125:$V125,"Not Reviewed")+COUNTBLANK($K125:$V125))</f>
        <v/>
      </c>
      <c r="AE125" s="24">
        <f>IF($A125="","",12-COUNTIF($K125:$V125,"Not Applicable"))</f>
        <v/>
      </c>
      <c r="AF125" s="25">
        <f>IF($A125="","",IFERROR((COUNTIF($K125:$V125,"Met")+COUNTIF($K125:$V125,"Partially Met")+COUNTIF($K125:$V125,"Missing")+COUNTIF($K125:$V125,"Not Applicable"))/12,0))</f>
        <v/>
      </c>
      <c r="AG125" s="24">
        <f>IF($A125="","",IF(COUNTA($K125:$V125)=0,"Not Started",IF($AE125=0,"Review Setup Needed",IF($AD125&gt;0,IF(AND($I125&lt;&gt;"",$I125&lt;Dashboard!$B$3),"Overdue","In Review"),IF(OR($AB125&gt;0,$AC125&gt;0),"Changes Required","Ready to Approve")))))</f>
        <v/>
      </c>
      <c r="AH125" s="24">
        <f>IF($A125="","",IF(COUNTIF($A$2:$A$201,$A125)&gt;1,"Duplicate Review ID",IF(OR($B125="",$C125="",$D125="",$E125="",$F125="",$G125="",$I125=""),"Complete Required Fields",IF($AG125="Overdue","Review Overdue",IF(AND($Y125&lt;&gt;"",$Y125&lt;Dashboard!$B$3,$AG125&lt;&gt;"Ready to Approve"),"Action Overdue",IF(AND($I125&lt;&gt;"",$I125&gt;=Dashboard!$B$3,$I125&lt;=Dashboard!$B$3+7,$AG125&lt;&gt;"Ready to Approve"),"Due Within 7 Days",IF(AND($AG125="Changes Required",OR($X125="",$Y125="")),"Assign Action Owner and Date",IF($AG125="Ready to Approve","Ready",""))))))))</f>
        <v/>
      </c>
    </row>
    <row r="126" ht="22" customHeight="1">
      <c r="A126" s="21" t="n"/>
      <c r="B126" s="21" t="n"/>
      <c r="C126" s="21" t="n"/>
      <c r="D126" s="21" t="n"/>
      <c r="E126" s="21" t="n"/>
      <c r="F126" s="21" t="n"/>
      <c r="G126" s="21" t="n"/>
      <c r="H126" s="31" t="n"/>
      <c r="I126" s="31" t="n"/>
      <c r="J126" s="31" t="n"/>
      <c r="K126" s="21" t="n"/>
      <c r="L126" s="21" t="n"/>
      <c r="M126" s="21" t="n"/>
      <c r="N126" s="21" t="n"/>
      <c r="O126" s="21" t="n"/>
      <c r="P126" s="21" t="n"/>
      <c r="Q126" s="21" t="n"/>
      <c r="R126" s="21" t="n"/>
      <c r="S126" s="21" t="n"/>
      <c r="T126" s="21" t="n"/>
      <c r="U126" s="21" t="n"/>
      <c r="V126" s="21" t="n"/>
      <c r="W126" s="23" t="n"/>
      <c r="X126" s="21" t="n"/>
      <c r="Y126" s="31" t="n"/>
      <c r="Z126" s="23" t="n"/>
      <c r="AA126" s="24">
        <f>IF($A126="","",COUNTIF($K126:$V126,"Met"))</f>
        <v/>
      </c>
      <c r="AB126" s="24">
        <f>IF($A126="","",COUNTIF($K126:$V126,"Partially Met"))</f>
        <v/>
      </c>
      <c r="AC126" s="24">
        <f>IF($A126="","",COUNTIF($K126:$V126,"Missing"))</f>
        <v/>
      </c>
      <c r="AD126" s="24">
        <f>IF($A126="","",COUNTIF($K126:$V126,"Not Reviewed")+COUNTBLANK($K126:$V126))</f>
        <v/>
      </c>
      <c r="AE126" s="24">
        <f>IF($A126="","",12-COUNTIF($K126:$V126,"Not Applicable"))</f>
        <v/>
      </c>
      <c r="AF126" s="25">
        <f>IF($A126="","",IFERROR((COUNTIF($K126:$V126,"Met")+COUNTIF($K126:$V126,"Partially Met")+COUNTIF($K126:$V126,"Missing")+COUNTIF($K126:$V126,"Not Applicable"))/12,0))</f>
        <v/>
      </c>
      <c r="AG126" s="24">
        <f>IF($A126="","",IF(COUNTA($K126:$V126)=0,"Not Started",IF($AE126=0,"Review Setup Needed",IF($AD126&gt;0,IF(AND($I126&lt;&gt;"",$I126&lt;Dashboard!$B$3),"Overdue","In Review"),IF(OR($AB126&gt;0,$AC126&gt;0),"Changes Required","Ready to Approve")))))</f>
        <v/>
      </c>
      <c r="AH126" s="24">
        <f>IF($A126="","",IF(COUNTIF($A$2:$A$201,$A126)&gt;1,"Duplicate Review ID",IF(OR($B126="",$C126="",$D126="",$E126="",$F126="",$G126="",$I126=""),"Complete Required Fields",IF($AG126="Overdue","Review Overdue",IF(AND($Y126&lt;&gt;"",$Y126&lt;Dashboard!$B$3,$AG126&lt;&gt;"Ready to Approve"),"Action Overdue",IF(AND($I126&lt;&gt;"",$I126&gt;=Dashboard!$B$3,$I126&lt;=Dashboard!$B$3+7,$AG126&lt;&gt;"Ready to Approve"),"Due Within 7 Days",IF(AND($AG126="Changes Required",OR($X126="",$Y126="")),"Assign Action Owner and Date",IF($AG126="Ready to Approve","Ready",""))))))))</f>
        <v/>
      </c>
    </row>
    <row r="127" ht="22" customHeight="1">
      <c r="A127" s="21" t="n"/>
      <c r="B127" s="21" t="n"/>
      <c r="C127" s="21" t="n"/>
      <c r="D127" s="21" t="n"/>
      <c r="E127" s="21" t="n"/>
      <c r="F127" s="21" t="n"/>
      <c r="G127" s="21" t="n"/>
      <c r="H127" s="31" t="n"/>
      <c r="I127" s="31" t="n"/>
      <c r="J127" s="31" t="n"/>
      <c r="K127" s="21" t="n"/>
      <c r="L127" s="21" t="n"/>
      <c r="M127" s="21" t="n"/>
      <c r="N127" s="21" t="n"/>
      <c r="O127" s="21" t="n"/>
      <c r="P127" s="21" t="n"/>
      <c r="Q127" s="21" t="n"/>
      <c r="R127" s="21" t="n"/>
      <c r="S127" s="21" t="n"/>
      <c r="T127" s="21" t="n"/>
      <c r="U127" s="21" t="n"/>
      <c r="V127" s="21" t="n"/>
      <c r="W127" s="23" t="n"/>
      <c r="X127" s="21" t="n"/>
      <c r="Y127" s="31" t="n"/>
      <c r="Z127" s="23" t="n"/>
      <c r="AA127" s="24">
        <f>IF($A127="","",COUNTIF($K127:$V127,"Met"))</f>
        <v/>
      </c>
      <c r="AB127" s="24">
        <f>IF($A127="","",COUNTIF($K127:$V127,"Partially Met"))</f>
        <v/>
      </c>
      <c r="AC127" s="24">
        <f>IF($A127="","",COUNTIF($K127:$V127,"Missing"))</f>
        <v/>
      </c>
      <c r="AD127" s="24">
        <f>IF($A127="","",COUNTIF($K127:$V127,"Not Reviewed")+COUNTBLANK($K127:$V127))</f>
        <v/>
      </c>
      <c r="AE127" s="24">
        <f>IF($A127="","",12-COUNTIF($K127:$V127,"Not Applicable"))</f>
        <v/>
      </c>
      <c r="AF127" s="25">
        <f>IF($A127="","",IFERROR((COUNTIF($K127:$V127,"Met")+COUNTIF($K127:$V127,"Partially Met")+COUNTIF($K127:$V127,"Missing")+COUNTIF($K127:$V127,"Not Applicable"))/12,0))</f>
        <v/>
      </c>
      <c r="AG127" s="24">
        <f>IF($A127="","",IF(COUNTA($K127:$V127)=0,"Not Started",IF($AE127=0,"Review Setup Needed",IF($AD127&gt;0,IF(AND($I127&lt;&gt;"",$I127&lt;Dashboard!$B$3),"Overdue","In Review"),IF(OR($AB127&gt;0,$AC127&gt;0),"Changes Required","Ready to Approve")))))</f>
        <v/>
      </c>
      <c r="AH127" s="24">
        <f>IF($A127="","",IF(COUNTIF($A$2:$A$201,$A127)&gt;1,"Duplicate Review ID",IF(OR($B127="",$C127="",$D127="",$E127="",$F127="",$G127="",$I127=""),"Complete Required Fields",IF($AG127="Overdue","Review Overdue",IF(AND($Y127&lt;&gt;"",$Y127&lt;Dashboard!$B$3,$AG127&lt;&gt;"Ready to Approve"),"Action Overdue",IF(AND($I127&lt;&gt;"",$I127&gt;=Dashboard!$B$3,$I127&lt;=Dashboard!$B$3+7,$AG127&lt;&gt;"Ready to Approve"),"Due Within 7 Days",IF(AND($AG127="Changes Required",OR($X127="",$Y127="")),"Assign Action Owner and Date",IF($AG127="Ready to Approve","Ready",""))))))))</f>
        <v/>
      </c>
    </row>
    <row r="128" ht="22" customHeight="1">
      <c r="A128" s="21" t="n"/>
      <c r="B128" s="21" t="n"/>
      <c r="C128" s="21" t="n"/>
      <c r="D128" s="21" t="n"/>
      <c r="E128" s="21" t="n"/>
      <c r="F128" s="21" t="n"/>
      <c r="G128" s="21" t="n"/>
      <c r="H128" s="31" t="n"/>
      <c r="I128" s="31" t="n"/>
      <c r="J128" s="31" t="n"/>
      <c r="K128" s="21" t="n"/>
      <c r="L128" s="21" t="n"/>
      <c r="M128" s="21" t="n"/>
      <c r="N128" s="21" t="n"/>
      <c r="O128" s="21" t="n"/>
      <c r="P128" s="21" t="n"/>
      <c r="Q128" s="21" t="n"/>
      <c r="R128" s="21" t="n"/>
      <c r="S128" s="21" t="n"/>
      <c r="T128" s="21" t="n"/>
      <c r="U128" s="21" t="n"/>
      <c r="V128" s="21" t="n"/>
      <c r="W128" s="23" t="n"/>
      <c r="X128" s="21" t="n"/>
      <c r="Y128" s="31" t="n"/>
      <c r="Z128" s="23" t="n"/>
      <c r="AA128" s="24">
        <f>IF($A128="","",COUNTIF($K128:$V128,"Met"))</f>
        <v/>
      </c>
      <c r="AB128" s="24">
        <f>IF($A128="","",COUNTIF($K128:$V128,"Partially Met"))</f>
        <v/>
      </c>
      <c r="AC128" s="24">
        <f>IF($A128="","",COUNTIF($K128:$V128,"Missing"))</f>
        <v/>
      </c>
      <c r="AD128" s="24">
        <f>IF($A128="","",COUNTIF($K128:$V128,"Not Reviewed")+COUNTBLANK($K128:$V128))</f>
        <v/>
      </c>
      <c r="AE128" s="24">
        <f>IF($A128="","",12-COUNTIF($K128:$V128,"Not Applicable"))</f>
        <v/>
      </c>
      <c r="AF128" s="25">
        <f>IF($A128="","",IFERROR((COUNTIF($K128:$V128,"Met")+COUNTIF($K128:$V128,"Partially Met")+COUNTIF($K128:$V128,"Missing")+COUNTIF($K128:$V128,"Not Applicable"))/12,0))</f>
        <v/>
      </c>
      <c r="AG128" s="24">
        <f>IF($A128="","",IF(COUNTA($K128:$V128)=0,"Not Started",IF($AE128=0,"Review Setup Needed",IF($AD128&gt;0,IF(AND($I128&lt;&gt;"",$I128&lt;Dashboard!$B$3),"Overdue","In Review"),IF(OR($AB128&gt;0,$AC128&gt;0),"Changes Required","Ready to Approve")))))</f>
        <v/>
      </c>
      <c r="AH128" s="24">
        <f>IF($A128="","",IF(COUNTIF($A$2:$A$201,$A128)&gt;1,"Duplicate Review ID",IF(OR($B128="",$C128="",$D128="",$E128="",$F128="",$G128="",$I128=""),"Complete Required Fields",IF($AG128="Overdue","Review Overdue",IF(AND($Y128&lt;&gt;"",$Y128&lt;Dashboard!$B$3,$AG128&lt;&gt;"Ready to Approve"),"Action Overdue",IF(AND($I128&lt;&gt;"",$I128&gt;=Dashboard!$B$3,$I128&lt;=Dashboard!$B$3+7,$AG128&lt;&gt;"Ready to Approve"),"Due Within 7 Days",IF(AND($AG128="Changes Required",OR($X128="",$Y128="")),"Assign Action Owner and Date",IF($AG128="Ready to Approve","Ready",""))))))))</f>
        <v/>
      </c>
    </row>
    <row r="129" ht="22" customHeight="1">
      <c r="A129" s="21" t="n"/>
      <c r="B129" s="21" t="n"/>
      <c r="C129" s="21" t="n"/>
      <c r="D129" s="21" t="n"/>
      <c r="E129" s="21" t="n"/>
      <c r="F129" s="21" t="n"/>
      <c r="G129" s="21" t="n"/>
      <c r="H129" s="31" t="n"/>
      <c r="I129" s="31" t="n"/>
      <c r="J129" s="31" t="n"/>
      <c r="K129" s="21" t="n"/>
      <c r="L129" s="21" t="n"/>
      <c r="M129" s="21" t="n"/>
      <c r="N129" s="21" t="n"/>
      <c r="O129" s="21" t="n"/>
      <c r="P129" s="21" t="n"/>
      <c r="Q129" s="21" t="n"/>
      <c r="R129" s="21" t="n"/>
      <c r="S129" s="21" t="n"/>
      <c r="T129" s="21" t="n"/>
      <c r="U129" s="21" t="n"/>
      <c r="V129" s="21" t="n"/>
      <c r="W129" s="23" t="n"/>
      <c r="X129" s="21" t="n"/>
      <c r="Y129" s="31" t="n"/>
      <c r="Z129" s="23" t="n"/>
      <c r="AA129" s="24">
        <f>IF($A129="","",COUNTIF($K129:$V129,"Met"))</f>
        <v/>
      </c>
      <c r="AB129" s="24">
        <f>IF($A129="","",COUNTIF($K129:$V129,"Partially Met"))</f>
        <v/>
      </c>
      <c r="AC129" s="24">
        <f>IF($A129="","",COUNTIF($K129:$V129,"Missing"))</f>
        <v/>
      </c>
      <c r="AD129" s="24">
        <f>IF($A129="","",COUNTIF($K129:$V129,"Not Reviewed")+COUNTBLANK($K129:$V129))</f>
        <v/>
      </c>
      <c r="AE129" s="24">
        <f>IF($A129="","",12-COUNTIF($K129:$V129,"Not Applicable"))</f>
        <v/>
      </c>
      <c r="AF129" s="25">
        <f>IF($A129="","",IFERROR((COUNTIF($K129:$V129,"Met")+COUNTIF($K129:$V129,"Partially Met")+COUNTIF($K129:$V129,"Missing")+COUNTIF($K129:$V129,"Not Applicable"))/12,0))</f>
        <v/>
      </c>
      <c r="AG129" s="24">
        <f>IF($A129="","",IF(COUNTA($K129:$V129)=0,"Not Started",IF($AE129=0,"Review Setup Needed",IF($AD129&gt;0,IF(AND($I129&lt;&gt;"",$I129&lt;Dashboard!$B$3),"Overdue","In Review"),IF(OR($AB129&gt;0,$AC129&gt;0),"Changes Required","Ready to Approve")))))</f>
        <v/>
      </c>
      <c r="AH129" s="24">
        <f>IF($A129="","",IF(COUNTIF($A$2:$A$201,$A129)&gt;1,"Duplicate Review ID",IF(OR($B129="",$C129="",$D129="",$E129="",$F129="",$G129="",$I129=""),"Complete Required Fields",IF($AG129="Overdue","Review Overdue",IF(AND($Y129&lt;&gt;"",$Y129&lt;Dashboard!$B$3,$AG129&lt;&gt;"Ready to Approve"),"Action Overdue",IF(AND($I129&lt;&gt;"",$I129&gt;=Dashboard!$B$3,$I129&lt;=Dashboard!$B$3+7,$AG129&lt;&gt;"Ready to Approve"),"Due Within 7 Days",IF(AND($AG129="Changes Required",OR($X129="",$Y129="")),"Assign Action Owner and Date",IF($AG129="Ready to Approve","Ready",""))))))))</f>
        <v/>
      </c>
    </row>
    <row r="130" ht="22" customHeight="1">
      <c r="A130" s="21" t="n"/>
      <c r="B130" s="21" t="n"/>
      <c r="C130" s="21" t="n"/>
      <c r="D130" s="21" t="n"/>
      <c r="E130" s="21" t="n"/>
      <c r="F130" s="21" t="n"/>
      <c r="G130" s="21" t="n"/>
      <c r="H130" s="31" t="n"/>
      <c r="I130" s="31" t="n"/>
      <c r="J130" s="31" t="n"/>
      <c r="K130" s="21" t="n"/>
      <c r="L130" s="21" t="n"/>
      <c r="M130" s="21" t="n"/>
      <c r="N130" s="21" t="n"/>
      <c r="O130" s="21" t="n"/>
      <c r="P130" s="21" t="n"/>
      <c r="Q130" s="21" t="n"/>
      <c r="R130" s="21" t="n"/>
      <c r="S130" s="21" t="n"/>
      <c r="T130" s="21" t="n"/>
      <c r="U130" s="21" t="n"/>
      <c r="V130" s="21" t="n"/>
      <c r="W130" s="23" t="n"/>
      <c r="X130" s="21" t="n"/>
      <c r="Y130" s="31" t="n"/>
      <c r="Z130" s="23" t="n"/>
      <c r="AA130" s="24">
        <f>IF($A130="","",COUNTIF($K130:$V130,"Met"))</f>
        <v/>
      </c>
      <c r="AB130" s="24">
        <f>IF($A130="","",COUNTIF($K130:$V130,"Partially Met"))</f>
        <v/>
      </c>
      <c r="AC130" s="24">
        <f>IF($A130="","",COUNTIF($K130:$V130,"Missing"))</f>
        <v/>
      </c>
      <c r="AD130" s="24">
        <f>IF($A130="","",COUNTIF($K130:$V130,"Not Reviewed")+COUNTBLANK($K130:$V130))</f>
        <v/>
      </c>
      <c r="AE130" s="24">
        <f>IF($A130="","",12-COUNTIF($K130:$V130,"Not Applicable"))</f>
        <v/>
      </c>
      <c r="AF130" s="25">
        <f>IF($A130="","",IFERROR((COUNTIF($K130:$V130,"Met")+COUNTIF($K130:$V130,"Partially Met")+COUNTIF($K130:$V130,"Missing")+COUNTIF($K130:$V130,"Not Applicable"))/12,0))</f>
        <v/>
      </c>
      <c r="AG130" s="24">
        <f>IF($A130="","",IF(COUNTA($K130:$V130)=0,"Not Started",IF($AE130=0,"Review Setup Needed",IF($AD130&gt;0,IF(AND($I130&lt;&gt;"",$I130&lt;Dashboard!$B$3),"Overdue","In Review"),IF(OR($AB130&gt;0,$AC130&gt;0),"Changes Required","Ready to Approve")))))</f>
        <v/>
      </c>
      <c r="AH130" s="24">
        <f>IF($A130="","",IF(COUNTIF($A$2:$A$201,$A130)&gt;1,"Duplicate Review ID",IF(OR($B130="",$C130="",$D130="",$E130="",$F130="",$G130="",$I130=""),"Complete Required Fields",IF($AG130="Overdue","Review Overdue",IF(AND($Y130&lt;&gt;"",$Y130&lt;Dashboard!$B$3,$AG130&lt;&gt;"Ready to Approve"),"Action Overdue",IF(AND($I130&lt;&gt;"",$I130&gt;=Dashboard!$B$3,$I130&lt;=Dashboard!$B$3+7,$AG130&lt;&gt;"Ready to Approve"),"Due Within 7 Days",IF(AND($AG130="Changes Required",OR($X130="",$Y130="")),"Assign Action Owner and Date",IF($AG130="Ready to Approve","Ready",""))))))))</f>
        <v/>
      </c>
    </row>
    <row r="131" ht="22" customHeight="1">
      <c r="A131" s="21" t="n"/>
      <c r="B131" s="21" t="n"/>
      <c r="C131" s="21" t="n"/>
      <c r="D131" s="21" t="n"/>
      <c r="E131" s="21" t="n"/>
      <c r="F131" s="21" t="n"/>
      <c r="G131" s="21" t="n"/>
      <c r="H131" s="31" t="n"/>
      <c r="I131" s="31" t="n"/>
      <c r="J131" s="31" t="n"/>
      <c r="K131" s="21" t="n"/>
      <c r="L131" s="21" t="n"/>
      <c r="M131" s="21" t="n"/>
      <c r="N131" s="21" t="n"/>
      <c r="O131" s="21" t="n"/>
      <c r="P131" s="21" t="n"/>
      <c r="Q131" s="21" t="n"/>
      <c r="R131" s="21" t="n"/>
      <c r="S131" s="21" t="n"/>
      <c r="T131" s="21" t="n"/>
      <c r="U131" s="21" t="n"/>
      <c r="V131" s="21" t="n"/>
      <c r="W131" s="23" t="n"/>
      <c r="X131" s="21" t="n"/>
      <c r="Y131" s="31" t="n"/>
      <c r="Z131" s="23" t="n"/>
      <c r="AA131" s="24">
        <f>IF($A131="","",COUNTIF($K131:$V131,"Met"))</f>
        <v/>
      </c>
      <c r="AB131" s="24">
        <f>IF($A131="","",COUNTIF($K131:$V131,"Partially Met"))</f>
        <v/>
      </c>
      <c r="AC131" s="24">
        <f>IF($A131="","",COUNTIF($K131:$V131,"Missing"))</f>
        <v/>
      </c>
      <c r="AD131" s="24">
        <f>IF($A131="","",COUNTIF($K131:$V131,"Not Reviewed")+COUNTBLANK($K131:$V131))</f>
        <v/>
      </c>
      <c r="AE131" s="24">
        <f>IF($A131="","",12-COUNTIF($K131:$V131,"Not Applicable"))</f>
        <v/>
      </c>
      <c r="AF131" s="25">
        <f>IF($A131="","",IFERROR((COUNTIF($K131:$V131,"Met")+COUNTIF($K131:$V131,"Partially Met")+COUNTIF($K131:$V131,"Missing")+COUNTIF($K131:$V131,"Not Applicable"))/12,0))</f>
        <v/>
      </c>
      <c r="AG131" s="24">
        <f>IF($A131="","",IF(COUNTA($K131:$V131)=0,"Not Started",IF($AE131=0,"Review Setup Needed",IF($AD131&gt;0,IF(AND($I131&lt;&gt;"",$I131&lt;Dashboard!$B$3),"Overdue","In Review"),IF(OR($AB131&gt;0,$AC131&gt;0),"Changes Required","Ready to Approve")))))</f>
        <v/>
      </c>
      <c r="AH131" s="24">
        <f>IF($A131="","",IF(COUNTIF($A$2:$A$201,$A131)&gt;1,"Duplicate Review ID",IF(OR($B131="",$C131="",$D131="",$E131="",$F131="",$G131="",$I131=""),"Complete Required Fields",IF($AG131="Overdue","Review Overdue",IF(AND($Y131&lt;&gt;"",$Y131&lt;Dashboard!$B$3,$AG131&lt;&gt;"Ready to Approve"),"Action Overdue",IF(AND($I131&lt;&gt;"",$I131&gt;=Dashboard!$B$3,$I131&lt;=Dashboard!$B$3+7,$AG131&lt;&gt;"Ready to Approve"),"Due Within 7 Days",IF(AND($AG131="Changes Required",OR($X131="",$Y131="")),"Assign Action Owner and Date",IF($AG131="Ready to Approve","Ready",""))))))))</f>
        <v/>
      </c>
    </row>
    <row r="132" ht="22" customHeight="1">
      <c r="A132" s="21" t="n"/>
      <c r="B132" s="21" t="n"/>
      <c r="C132" s="21" t="n"/>
      <c r="D132" s="21" t="n"/>
      <c r="E132" s="21" t="n"/>
      <c r="F132" s="21" t="n"/>
      <c r="G132" s="21" t="n"/>
      <c r="H132" s="31" t="n"/>
      <c r="I132" s="31" t="n"/>
      <c r="J132" s="31" t="n"/>
      <c r="K132" s="21" t="n"/>
      <c r="L132" s="21" t="n"/>
      <c r="M132" s="21" t="n"/>
      <c r="N132" s="21" t="n"/>
      <c r="O132" s="21" t="n"/>
      <c r="P132" s="21" t="n"/>
      <c r="Q132" s="21" t="n"/>
      <c r="R132" s="21" t="n"/>
      <c r="S132" s="21" t="n"/>
      <c r="T132" s="21" t="n"/>
      <c r="U132" s="21" t="n"/>
      <c r="V132" s="21" t="n"/>
      <c r="W132" s="23" t="n"/>
      <c r="X132" s="21" t="n"/>
      <c r="Y132" s="31" t="n"/>
      <c r="Z132" s="23" t="n"/>
      <c r="AA132" s="24">
        <f>IF($A132="","",COUNTIF($K132:$V132,"Met"))</f>
        <v/>
      </c>
      <c r="AB132" s="24">
        <f>IF($A132="","",COUNTIF($K132:$V132,"Partially Met"))</f>
        <v/>
      </c>
      <c r="AC132" s="24">
        <f>IF($A132="","",COUNTIF($K132:$V132,"Missing"))</f>
        <v/>
      </c>
      <c r="AD132" s="24">
        <f>IF($A132="","",COUNTIF($K132:$V132,"Not Reviewed")+COUNTBLANK($K132:$V132))</f>
        <v/>
      </c>
      <c r="AE132" s="24">
        <f>IF($A132="","",12-COUNTIF($K132:$V132,"Not Applicable"))</f>
        <v/>
      </c>
      <c r="AF132" s="25">
        <f>IF($A132="","",IFERROR((COUNTIF($K132:$V132,"Met")+COUNTIF($K132:$V132,"Partially Met")+COUNTIF($K132:$V132,"Missing")+COUNTIF($K132:$V132,"Not Applicable"))/12,0))</f>
        <v/>
      </c>
      <c r="AG132" s="24">
        <f>IF($A132="","",IF(COUNTA($K132:$V132)=0,"Not Started",IF($AE132=0,"Review Setup Needed",IF($AD132&gt;0,IF(AND($I132&lt;&gt;"",$I132&lt;Dashboard!$B$3),"Overdue","In Review"),IF(OR($AB132&gt;0,$AC132&gt;0),"Changes Required","Ready to Approve")))))</f>
        <v/>
      </c>
      <c r="AH132" s="24">
        <f>IF($A132="","",IF(COUNTIF($A$2:$A$201,$A132)&gt;1,"Duplicate Review ID",IF(OR($B132="",$C132="",$D132="",$E132="",$F132="",$G132="",$I132=""),"Complete Required Fields",IF($AG132="Overdue","Review Overdue",IF(AND($Y132&lt;&gt;"",$Y132&lt;Dashboard!$B$3,$AG132&lt;&gt;"Ready to Approve"),"Action Overdue",IF(AND($I132&lt;&gt;"",$I132&gt;=Dashboard!$B$3,$I132&lt;=Dashboard!$B$3+7,$AG132&lt;&gt;"Ready to Approve"),"Due Within 7 Days",IF(AND($AG132="Changes Required",OR($X132="",$Y132="")),"Assign Action Owner and Date",IF($AG132="Ready to Approve","Ready",""))))))))</f>
        <v/>
      </c>
    </row>
    <row r="133" ht="22" customHeight="1">
      <c r="A133" s="21" t="n"/>
      <c r="B133" s="21" t="n"/>
      <c r="C133" s="21" t="n"/>
      <c r="D133" s="21" t="n"/>
      <c r="E133" s="21" t="n"/>
      <c r="F133" s="21" t="n"/>
      <c r="G133" s="21" t="n"/>
      <c r="H133" s="31" t="n"/>
      <c r="I133" s="31" t="n"/>
      <c r="J133" s="31" t="n"/>
      <c r="K133" s="21" t="n"/>
      <c r="L133" s="21" t="n"/>
      <c r="M133" s="21" t="n"/>
      <c r="N133" s="21" t="n"/>
      <c r="O133" s="21" t="n"/>
      <c r="P133" s="21" t="n"/>
      <c r="Q133" s="21" t="n"/>
      <c r="R133" s="21" t="n"/>
      <c r="S133" s="21" t="n"/>
      <c r="T133" s="21" t="n"/>
      <c r="U133" s="21" t="n"/>
      <c r="V133" s="21" t="n"/>
      <c r="W133" s="23" t="n"/>
      <c r="X133" s="21" t="n"/>
      <c r="Y133" s="31" t="n"/>
      <c r="Z133" s="23" t="n"/>
      <c r="AA133" s="24">
        <f>IF($A133="","",COUNTIF($K133:$V133,"Met"))</f>
        <v/>
      </c>
      <c r="AB133" s="24">
        <f>IF($A133="","",COUNTIF($K133:$V133,"Partially Met"))</f>
        <v/>
      </c>
      <c r="AC133" s="24">
        <f>IF($A133="","",COUNTIF($K133:$V133,"Missing"))</f>
        <v/>
      </c>
      <c r="AD133" s="24">
        <f>IF($A133="","",COUNTIF($K133:$V133,"Not Reviewed")+COUNTBLANK($K133:$V133))</f>
        <v/>
      </c>
      <c r="AE133" s="24">
        <f>IF($A133="","",12-COUNTIF($K133:$V133,"Not Applicable"))</f>
        <v/>
      </c>
      <c r="AF133" s="25">
        <f>IF($A133="","",IFERROR((COUNTIF($K133:$V133,"Met")+COUNTIF($K133:$V133,"Partially Met")+COUNTIF($K133:$V133,"Missing")+COUNTIF($K133:$V133,"Not Applicable"))/12,0))</f>
        <v/>
      </c>
      <c r="AG133" s="24">
        <f>IF($A133="","",IF(COUNTA($K133:$V133)=0,"Not Started",IF($AE133=0,"Review Setup Needed",IF($AD133&gt;0,IF(AND($I133&lt;&gt;"",$I133&lt;Dashboard!$B$3),"Overdue","In Review"),IF(OR($AB133&gt;0,$AC133&gt;0),"Changes Required","Ready to Approve")))))</f>
        <v/>
      </c>
      <c r="AH133" s="24">
        <f>IF($A133="","",IF(COUNTIF($A$2:$A$201,$A133)&gt;1,"Duplicate Review ID",IF(OR($B133="",$C133="",$D133="",$E133="",$F133="",$G133="",$I133=""),"Complete Required Fields",IF($AG133="Overdue","Review Overdue",IF(AND($Y133&lt;&gt;"",$Y133&lt;Dashboard!$B$3,$AG133&lt;&gt;"Ready to Approve"),"Action Overdue",IF(AND($I133&lt;&gt;"",$I133&gt;=Dashboard!$B$3,$I133&lt;=Dashboard!$B$3+7,$AG133&lt;&gt;"Ready to Approve"),"Due Within 7 Days",IF(AND($AG133="Changes Required",OR($X133="",$Y133="")),"Assign Action Owner and Date",IF($AG133="Ready to Approve","Ready",""))))))))</f>
        <v/>
      </c>
    </row>
    <row r="134" ht="22" customHeight="1">
      <c r="A134" s="21" t="n"/>
      <c r="B134" s="21" t="n"/>
      <c r="C134" s="21" t="n"/>
      <c r="D134" s="21" t="n"/>
      <c r="E134" s="21" t="n"/>
      <c r="F134" s="21" t="n"/>
      <c r="G134" s="21" t="n"/>
      <c r="H134" s="31" t="n"/>
      <c r="I134" s="31" t="n"/>
      <c r="J134" s="31" t="n"/>
      <c r="K134" s="21" t="n"/>
      <c r="L134" s="21" t="n"/>
      <c r="M134" s="21" t="n"/>
      <c r="N134" s="21" t="n"/>
      <c r="O134" s="21" t="n"/>
      <c r="P134" s="21" t="n"/>
      <c r="Q134" s="21" t="n"/>
      <c r="R134" s="21" t="n"/>
      <c r="S134" s="21" t="n"/>
      <c r="T134" s="21" t="n"/>
      <c r="U134" s="21" t="n"/>
      <c r="V134" s="21" t="n"/>
      <c r="W134" s="23" t="n"/>
      <c r="X134" s="21" t="n"/>
      <c r="Y134" s="31" t="n"/>
      <c r="Z134" s="23" t="n"/>
      <c r="AA134" s="24">
        <f>IF($A134="","",COUNTIF($K134:$V134,"Met"))</f>
        <v/>
      </c>
      <c r="AB134" s="24">
        <f>IF($A134="","",COUNTIF($K134:$V134,"Partially Met"))</f>
        <v/>
      </c>
      <c r="AC134" s="24">
        <f>IF($A134="","",COUNTIF($K134:$V134,"Missing"))</f>
        <v/>
      </c>
      <c r="AD134" s="24">
        <f>IF($A134="","",COUNTIF($K134:$V134,"Not Reviewed")+COUNTBLANK($K134:$V134))</f>
        <v/>
      </c>
      <c r="AE134" s="24">
        <f>IF($A134="","",12-COUNTIF($K134:$V134,"Not Applicable"))</f>
        <v/>
      </c>
      <c r="AF134" s="25">
        <f>IF($A134="","",IFERROR((COUNTIF($K134:$V134,"Met")+COUNTIF($K134:$V134,"Partially Met")+COUNTIF($K134:$V134,"Missing")+COUNTIF($K134:$V134,"Not Applicable"))/12,0))</f>
        <v/>
      </c>
      <c r="AG134" s="24">
        <f>IF($A134="","",IF(COUNTA($K134:$V134)=0,"Not Started",IF($AE134=0,"Review Setup Needed",IF($AD134&gt;0,IF(AND($I134&lt;&gt;"",$I134&lt;Dashboard!$B$3),"Overdue","In Review"),IF(OR($AB134&gt;0,$AC134&gt;0),"Changes Required","Ready to Approve")))))</f>
        <v/>
      </c>
      <c r="AH134" s="24">
        <f>IF($A134="","",IF(COUNTIF($A$2:$A$201,$A134)&gt;1,"Duplicate Review ID",IF(OR($B134="",$C134="",$D134="",$E134="",$F134="",$G134="",$I134=""),"Complete Required Fields",IF($AG134="Overdue","Review Overdue",IF(AND($Y134&lt;&gt;"",$Y134&lt;Dashboard!$B$3,$AG134&lt;&gt;"Ready to Approve"),"Action Overdue",IF(AND($I134&lt;&gt;"",$I134&gt;=Dashboard!$B$3,$I134&lt;=Dashboard!$B$3+7,$AG134&lt;&gt;"Ready to Approve"),"Due Within 7 Days",IF(AND($AG134="Changes Required",OR($X134="",$Y134="")),"Assign Action Owner and Date",IF($AG134="Ready to Approve","Ready",""))))))))</f>
        <v/>
      </c>
    </row>
    <row r="135" ht="22" customHeight="1">
      <c r="A135" s="21" t="n"/>
      <c r="B135" s="21" t="n"/>
      <c r="C135" s="21" t="n"/>
      <c r="D135" s="21" t="n"/>
      <c r="E135" s="21" t="n"/>
      <c r="F135" s="21" t="n"/>
      <c r="G135" s="21" t="n"/>
      <c r="H135" s="31" t="n"/>
      <c r="I135" s="31" t="n"/>
      <c r="J135" s="31" t="n"/>
      <c r="K135" s="21" t="n"/>
      <c r="L135" s="21" t="n"/>
      <c r="M135" s="21" t="n"/>
      <c r="N135" s="21" t="n"/>
      <c r="O135" s="21" t="n"/>
      <c r="P135" s="21" t="n"/>
      <c r="Q135" s="21" t="n"/>
      <c r="R135" s="21" t="n"/>
      <c r="S135" s="21" t="n"/>
      <c r="T135" s="21" t="n"/>
      <c r="U135" s="21" t="n"/>
      <c r="V135" s="21" t="n"/>
      <c r="W135" s="23" t="n"/>
      <c r="X135" s="21" t="n"/>
      <c r="Y135" s="31" t="n"/>
      <c r="Z135" s="23" t="n"/>
      <c r="AA135" s="24">
        <f>IF($A135="","",COUNTIF($K135:$V135,"Met"))</f>
        <v/>
      </c>
      <c r="AB135" s="24">
        <f>IF($A135="","",COUNTIF($K135:$V135,"Partially Met"))</f>
        <v/>
      </c>
      <c r="AC135" s="24">
        <f>IF($A135="","",COUNTIF($K135:$V135,"Missing"))</f>
        <v/>
      </c>
      <c r="AD135" s="24">
        <f>IF($A135="","",COUNTIF($K135:$V135,"Not Reviewed")+COUNTBLANK($K135:$V135))</f>
        <v/>
      </c>
      <c r="AE135" s="24">
        <f>IF($A135="","",12-COUNTIF($K135:$V135,"Not Applicable"))</f>
        <v/>
      </c>
      <c r="AF135" s="25">
        <f>IF($A135="","",IFERROR((COUNTIF($K135:$V135,"Met")+COUNTIF($K135:$V135,"Partially Met")+COUNTIF($K135:$V135,"Missing")+COUNTIF($K135:$V135,"Not Applicable"))/12,0))</f>
        <v/>
      </c>
      <c r="AG135" s="24">
        <f>IF($A135="","",IF(COUNTA($K135:$V135)=0,"Not Started",IF($AE135=0,"Review Setup Needed",IF($AD135&gt;0,IF(AND($I135&lt;&gt;"",$I135&lt;Dashboard!$B$3),"Overdue","In Review"),IF(OR($AB135&gt;0,$AC135&gt;0),"Changes Required","Ready to Approve")))))</f>
        <v/>
      </c>
      <c r="AH135" s="24">
        <f>IF($A135="","",IF(COUNTIF($A$2:$A$201,$A135)&gt;1,"Duplicate Review ID",IF(OR($B135="",$C135="",$D135="",$E135="",$F135="",$G135="",$I135=""),"Complete Required Fields",IF($AG135="Overdue","Review Overdue",IF(AND($Y135&lt;&gt;"",$Y135&lt;Dashboard!$B$3,$AG135&lt;&gt;"Ready to Approve"),"Action Overdue",IF(AND($I135&lt;&gt;"",$I135&gt;=Dashboard!$B$3,$I135&lt;=Dashboard!$B$3+7,$AG135&lt;&gt;"Ready to Approve"),"Due Within 7 Days",IF(AND($AG135="Changes Required",OR($X135="",$Y135="")),"Assign Action Owner and Date",IF($AG135="Ready to Approve","Ready",""))))))))</f>
        <v/>
      </c>
    </row>
    <row r="136" ht="22" customHeight="1">
      <c r="A136" s="21" t="n"/>
      <c r="B136" s="21" t="n"/>
      <c r="C136" s="21" t="n"/>
      <c r="D136" s="21" t="n"/>
      <c r="E136" s="21" t="n"/>
      <c r="F136" s="21" t="n"/>
      <c r="G136" s="21" t="n"/>
      <c r="H136" s="31" t="n"/>
      <c r="I136" s="31" t="n"/>
      <c r="J136" s="31" t="n"/>
      <c r="K136" s="21" t="n"/>
      <c r="L136" s="21" t="n"/>
      <c r="M136" s="21" t="n"/>
      <c r="N136" s="21" t="n"/>
      <c r="O136" s="21" t="n"/>
      <c r="P136" s="21" t="n"/>
      <c r="Q136" s="21" t="n"/>
      <c r="R136" s="21" t="n"/>
      <c r="S136" s="21" t="n"/>
      <c r="T136" s="21" t="n"/>
      <c r="U136" s="21" t="n"/>
      <c r="V136" s="21" t="n"/>
      <c r="W136" s="23" t="n"/>
      <c r="X136" s="21" t="n"/>
      <c r="Y136" s="31" t="n"/>
      <c r="Z136" s="23" t="n"/>
      <c r="AA136" s="24">
        <f>IF($A136="","",COUNTIF($K136:$V136,"Met"))</f>
        <v/>
      </c>
      <c r="AB136" s="24">
        <f>IF($A136="","",COUNTIF($K136:$V136,"Partially Met"))</f>
        <v/>
      </c>
      <c r="AC136" s="24">
        <f>IF($A136="","",COUNTIF($K136:$V136,"Missing"))</f>
        <v/>
      </c>
      <c r="AD136" s="24">
        <f>IF($A136="","",COUNTIF($K136:$V136,"Not Reviewed")+COUNTBLANK($K136:$V136))</f>
        <v/>
      </c>
      <c r="AE136" s="24">
        <f>IF($A136="","",12-COUNTIF($K136:$V136,"Not Applicable"))</f>
        <v/>
      </c>
      <c r="AF136" s="25">
        <f>IF($A136="","",IFERROR((COUNTIF($K136:$V136,"Met")+COUNTIF($K136:$V136,"Partially Met")+COUNTIF($K136:$V136,"Missing")+COUNTIF($K136:$V136,"Not Applicable"))/12,0))</f>
        <v/>
      </c>
      <c r="AG136" s="24">
        <f>IF($A136="","",IF(COUNTA($K136:$V136)=0,"Not Started",IF($AE136=0,"Review Setup Needed",IF($AD136&gt;0,IF(AND($I136&lt;&gt;"",$I136&lt;Dashboard!$B$3),"Overdue","In Review"),IF(OR($AB136&gt;0,$AC136&gt;0),"Changes Required","Ready to Approve")))))</f>
        <v/>
      </c>
      <c r="AH136" s="24">
        <f>IF($A136="","",IF(COUNTIF($A$2:$A$201,$A136)&gt;1,"Duplicate Review ID",IF(OR($B136="",$C136="",$D136="",$E136="",$F136="",$G136="",$I136=""),"Complete Required Fields",IF($AG136="Overdue","Review Overdue",IF(AND($Y136&lt;&gt;"",$Y136&lt;Dashboard!$B$3,$AG136&lt;&gt;"Ready to Approve"),"Action Overdue",IF(AND($I136&lt;&gt;"",$I136&gt;=Dashboard!$B$3,$I136&lt;=Dashboard!$B$3+7,$AG136&lt;&gt;"Ready to Approve"),"Due Within 7 Days",IF(AND($AG136="Changes Required",OR($X136="",$Y136="")),"Assign Action Owner and Date",IF($AG136="Ready to Approve","Ready",""))))))))</f>
        <v/>
      </c>
    </row>
    <row r="137" ht="22" customHeight="1">
      <c r="A137" s="21" t="n"/>
      <c r="B137" s="21" t="n"/>
      <c r="C137" s="21" t="n"/>
      <c r="D137" s="21" t="n"/>
      <c r="E137" s="21" t="n"/>
      <c r="F137" s="21" t="n"/>
      <c r="G137" s="21" t="n"/>
      <c r="H137" s="31" t="n"/>
      <c r="I137" s="31" t="n"/>
      <c r="J137" s="31" t="n"/>
      <c r="K137" s="21" t="n"/>
      <c r="L137" s="21" t="n"/>
      <c r="M137" s="21" t="n"/>
      <c r="N137" s="21" t="n"/>
      <c r="O137" s="21" t="n"/>
      <c r="P137" s="21" t="n"/>
      <c r="Q137" s="21" t="n"/>
      <c r="R137" s="21" t="n"/>
      <c r="S137" s="21" t="n"/>
      <c r="T137" s="21" t="n"/>
      <c r="U137" s="21" t="n"/>
      <c r="V137" s="21" t="n"/>
      <c r="W137" s="23" t="n"/>
      <c r="X137" s="21" t="n"/>
      <c r="Y137" s="31" t="n"/>
      <c r="Z137" s="23" t="n"/>
      <c r="AA137" s="24">
        <f>IF($A137="","",COUNTIF($K137:$V137,"Met"))</f>
        <v/>
      </c>
      <c r="AB137" s="24">
        <f>IF($A137="","",COUNTIF($K137:$V137,"Partially Met"))</f>
        <v/>
      </c>
      <c r="AC137" s="24">
        <f>IF($A137="","",COUNTIF($K137:$V137,"Missing"))</f>
        <v/>
      </c>
      <c r="AD137" s="24">
        <f>IF($A137="","",COUNTIF($K137:$V137,"Not Reviewed")+COUNTBLANK($K137:$V137))</f>
        <v/>
      </c>
      <c r="AE137" s="24">
        <f>IF($A137="","",12-COUNTIF($K137:$V137,"Not Applicable"))</f>
        <v/>
      </c>
      <c r="AF137" s="25">
        <f>IF($A137="","",IFERROR((COUNTIF($K137:$V137,"Met")+COUNTIF($K137:$V137,"Partially Met")+COUNTIF($K137:$V137,"Missing")+COUNTIF($K137:$V137,"Not Applicable"))/12,0))</f>
        <v/>
      </c>
      <c r="AG137" s="24">
        <f>IF($A137="","",IF(COUNTA($K137:$V137)=0,"Not Started",IF($AE137=0,"Review Setup Needed",IF($AD137&gt;0,IF(AND($I137&lt;&gt;"",$I137&lt;Dashboard!$B$3),"Overdue","In Review"),IF(OR($AB137&gt;0,$AC137&gt;0),"Changes Required","Ready to Approve")))))</f>
        <v/>
      </c>
      <c r="AH137" s="24">
        <f>IF($A137="","",IF(COUNTIF($A$2:$A$201,$A137)&gt;1,"Duplicate Review ID",IF(OR($B137="",$C137="",$D137="",$E137="",$F137="",$G137="",$I137=""),"Complete Required Fields",IF($AG137="Overdue","Review Overdue",IF(AND($Y137&lt;&gt;"",$Y137&lt;Dashboard!$B$3,$AG137&lt;&gt;"Ready to Approve"),"Action Overdue",IF(AND($I137&lt;&gt;"",$I137&gt;=Dashboard!$B$3,$I137&lt;=Dashboard!$B$3+7,$AG137&lt;&gt;"Ready to Approve"),"Due Within 7 Days",IF(AND($AG137="Changes Required",OR($X137="",$Y137="")),"Assign Action Owner and Date",IF($AG137="Ready to Approve","Ready",""))))))))</f>
        <v/>
      </c>
    </row>
    <row r="138" ht="22" customHeight="1">
      <c r="A138" s="21" t="n"/>
      <c r="B138" s="21" t="n"/>
      <c r="C138" s="21" t="n"/>
      <c r="D138" s="21" t="n"/>
      <c r="E138" s="21" t="n"/>
      <c r="F138" s="21" t="n"/>
      <c r="G138" s="21" t="n"/>
      <c r="H138" s="31" t="n"/>
      <c r="I138" s="31" t="n"/>
      <c r="J138" s="31" t="n"/>
      <c r="K138" s="21" t="n"/>
      <c r="L138" s="21" t="n"/>
      <c r="M138" s="21" t="n"/>
      <c r="N138" s="21" t="n"/>
      <c r="O138" s="21" t="n"/>
      <c r="P138" s="21" t="n"/>
      <c r="Q138" s="21" t="n"/>
      <c r="R138" s="21" t="n"/>
      <c r="S138" s="21" t="n"/>
      <c r="T138" s="21" t="n"/>
      <c r="U138" s="21" t="n"/>
      <c r="V138" s="21" t="n"/>
      <c r="W138" s="23" t="n"/>
      <c r="X138" s="21" t="n"/>
      <c r="Y138" s="31" t="n"/>
      <c r="Z138" s="23" t="n"/>
      <c r="AA138" s="24">
        <f>IF($A138="","",COUNTIF($K138:$V138,"Met"))</f>
        <v/>
      </c>
      <c r="AB138" s="24">
        <f>IF($A138="","",COUNTIF($K138:$V138,"Partially Met"))</f>
        <v/>
      </c>
      <c r="AC138" s="24">
        <f>IF($A138="","",COUNTIF($K138:$V138,"Missing"))</f>
        <v/>
      </c>
      <c r="AD138" s="24">
        <f>IF($A138="","",COUNTIF($K138:$V138,"Not Reviewed")+COUNTBLANK($K138:$V138))</f>
        <v/>
      </c>
      <c r="AE138" s="24">
        <f>IF($A138="","",12-COUNTIF($K138:$V138,"Not Applicable"))</f>
        <v/>
      </c>
      <c r="AF138" s="25">
        <f>IF($A138="","",IFERROR((COUNTIF($K138:$V138,"Met")+COUNTIF($K138:$V138,"Partially Met")+COUNTIF($K138:$V138,"Missing")+COUNTIF($K138:$V138,"Not Applicable"))/12,0))</f>
        <v/>
      </c>
      <c r="AG138" s="24">
        <f>IF($A138="","",IF(COUNTA($K138:$V138)=0,"Not Started",IF($AE138=0,"Review Setup Needed",IF($AD138&gt;0,IF(AND($I138&lt;&gt;"",$I138&lt;Dashboard!$B$3),"Overdue","In Review"),IF(OR($AB138&gt;0,$AC138&gt;0),"Changes Required","Ready to Approve")))))</f>
        <v/>
      </c>
      <c r="AH138" s="24">
        <f>IF($A138="","",IF(COUNTIF($A$2:$A$201,$A138)&gt;1,"Duplicate Review ID",IF(OR($B138="",$C138="",$D138="",$E138="",$F138="",$G138="",$I138=""),"Complete Required Fields",IF($AG138="Overdue","Review Overdue",IF(AND($Y138&lt;&gt;"",$Y138&lt;Dashboard!$B$3,$AG138&lt;&gt;"Ready to Approve"),"Action Overdue",IF(AND($I138&lt;&gt;"",$I138&gt;=Dashboard!$B$3,$I138&lt;=Dashboard!$B$3+7,$AG138&lt;&gt;"Ready to Approve"),"Due Within 7 Days",IF(AND($AG138="Changes Required",OR($X138="",$Y138="")),"Assign Action Owner and Date",IF($AG138="Ready to Approve","Ready",""))))))))</f>
        <v/>
      </c>
    </row>
    <row r="139" ht="22" customHeight="1">
      <c r="A139" s="21" t="n"/>
      <c r="B139" s="21" t="n"/>
      <c r="C139" s="21" t="n"/>
      <c r="D139" s="21" t="n"/>
      <c r="E139" s="21" t="n"/>
      <c r="F139" s="21" t="n"/>
      <c r="G139" s="21" t="n"/>
      <c r="H139" s="31" t="n"/>
      <c r="I139" s="31" t="n"/>
      <c r="J139" s="31" t="n"/>
      <c r="K139" s="21" t="n"/>
      <c r="L139" s="21" t="n"/>
      <c r="M139" s="21" t="n"/>
      <c r="N139" s="21" t="n"/>
      <c r="O139" s="21" t="n"/>
      <c r="P139" s="21" t="n"/>
      <c r="Q139" s="21" t="n"/>
      <c r="R139" s="21" t="n"/>
      <c r="S139" s="21" t="n"/>
      <c r="T139" s="21" t="n"/>
      <c r="U139" s="21" t="n"/>
      <c r="V139" s="21" t="n"/>
      <c r="W139" s="23" t="n"/>
      <c r="X139" s="21" t="n"/>
      <c r="Y139" s="31" t="n"/>
      <c r="Z139" s="23" t="n"/>
      <c r="AA139" s="24">
        <f>IF($A139="","",COUNTIF($K139:$V139,"Met"))</f>
        <v/>
      </c>
      <c r="AB139" s="24">
        <f>IF($A139="","",COUNTIF($K139:$V139,"Partially Met"))</f>
        <v/>
      </c>
      <c r="AC139" s="24">
        <f>IF($A139="","",COUNTIF($K139:$V139,"Missing"))</f>
        <v/>
      </c>
      <c r="AD139" s="24">
        <f>IF($A139="","",COUNTIF($K139:$V139,"Not Reviewed")+COUNTBLANK($K139:$V139))</f>
        <v/>
      </c>
      <c r="AE139" s="24">
        <f>IF($A139="","",12-COUNTIF($K139:$V139,"Not Applicable"))</f>
        <v/>
      </c>
      <c r="AF139" s="25">
        <f>IF($A139="","",IFERROR((COUNTIF($K139:$V139,"Met")+COUNTIF($K139:$V139,"Partially Met")+COUNTIF($K139:$V139,"Missing")+COUNTIF($K139:$V139,"Not Applicable"))/12,0))</f>
        <v/>
      </c>
      <c r="AG139" s="24">
        <f>IF($A139="","",IF(COUNTA($K139:$V139)=0,"Not Started",IF($AE139=0,"Review Setup Needed",IF($AD139&gt;0,IF(AND($I139&lt;&gt;"",$I139&lt;Dashboard!$B$3),"Overdue","In Review"),IF(OR($AB139&gt;0,$AC139&gt;0),"Changes Required","Ready to Approve")))))</f>
        <v/>
      </c>
      <c r="AH139" s="24">
        <f>IF($A139="","",IF(COUNTIF($A$2:$A$201,$A139)&gt;1,"Duplicate Review ID",IF(OR($B139="",$C139="",$D139="",$E139="",$F139="",$G139="",$I139=""),"Complete Required Fields",IF($AG139="Overdue","Review Overdue",IF(AND($Y139&lt;&gt;"",$Y139&lt;Dashboard!$B$3,$AG139&lt;&gt;"Ready to Approve"),"Action Overdue",IF(AND($I139&lt;&gt;"",$I139&gt;=Dashboard!$B$3,$I139&lt;=Dashboard!$B$3+7,$AG139&lt;&gt;"Ready to Approve"),"Due Within 7 Days",IF(AND($AG139="Changes Required",OR($X139="",$Y139="")),"Assign Action Owner and Date",IF($AG139="Ready to Approve","Ready",""))))))))</f>
        <v/>
      </c>
    </row>
    <row r="140" ht="22" customHeight="1">
      <c r="A140" s="21" t="n"/>
      <c r="B140" s="21" t="n"/>
      <c r="C140" s="21" t="n"/>
      <c r="D140" s="21" t="n"/>
      <c r="E140" s="21" t="n"/>
      <c r="F140" s="21" t="n"/>
      <c r="G140" s="21" t="n"/>
      <c r="H140" s="31" t="n"/>
      <c r="I140" s="31" t="n"/>
      <c r="J140" s="31" t="n"/>
      <c r="K140" s="21" t="n"/>
      <c r="L140" s="21" t="n"/>
      <c r="M140" s="21" t="n"/>
      <c r="N140" s="21" t="n"/>
      <c r="O140" s="21" t="n"/>
      <c r="P140" s="21" t="n"/>
      <c r="Q140" s="21" t="n"/>
      <c r="R140" s="21" t="n"/>
      <c r="S140" s="21" t="n"/>
      <c r="T140" s="21" t="n"/>
      <c r="U140" s="21" t="n"/>
      <c r="V140" s="21" t="n"/>
      <c r="W140" s="23" t="n"/>
      <c r="X140" s="21" t="n"/>
      <c r="Y140" s="31" t="n"/>
      <c r="Z140" s="23" t="n"/>
      <c r="AA140" s="24">
        <f>IF($A140="","",COUNTIF($K140:$V140,"Met"))</f>
        <v/>
      </c>
      <c r="AB140" s="24">
        <f>IF($A140="","",COUNTIF($K140:$V140,"Partially Met"))</f>
        <v/>
      </c>
      <c r="AC140" s="24">
        <f>IF($A140="","",COUNTIF($K140:$V140,"Missing"))</f>
        <v/>
      </c>
      <c r="AD140" s="24">
        <f>IF($A140="","",COUNTIF($K140:$V140,"Not Reviewed")+COUNTBLANK($K140:$V140))</f>
        <v/>
      </c>
      <c r="AE140" s="24">
        <f>IF($A140="","",12-COUNTIF($K140:$V140,"Not Applicable"))</f>
        <v/>
      </c>
      <c r="AF140" s="25">
        <f>IF($A140="","",IFERROR((COUNTIF($K140:$V140,"Met")+COUNTIF($K140:$V140,"Partially Met")+COUNTIF($K140:$V140,"Missing")+COUNTIF($K140:$V140,"Not Applicable"))/12,0))</f>
        <v/>
      </c>
      <c r="AG140" s="24">
        <f>IF($A140="","",IF(COUNTA($K140:$V140)=0,"Not Started",IF($AE140=0,"Review Setup Needed",IF($AD140&gt;0,IF(AND($I140&lt;&gt;"",$I140&lt;Dashboard!$B$3),"Overdue","In Review"),IF(OR($AB140&gt;0,$AC140&gt;0),"Changes Required","Ready to Approve")))))</f>
        <v/>
      </c>
      <c r="AH140" s="24">
        <f>IF($A140="","",IF(COUNTIF($A$2:$A$201,$A140)&gt;1,"Duplicate Review ID",IF(OR($B140="",$C140="",$D140="",$E140="",$F140="",$G140="",$I140=""),"Complete Required Fields",IF($AG140="Overdue","Review Overdue",IF(AND($Y140&lt;&gt;"",$Y140&lt;Dashboard!$B$3,$AG140&lt;&gt;"Ready to Approve"),"Action Overdue",IF(AND($I140&lt;&gt;"",$I140&gt;=Dashboard!$B$3,$I140&lt;=Dashboard!$B$3+7,$AG140&lt;&gt;"Ready to Approve"),"Due Within 7 Days",IF(AND($AG140="Changes Required",OR($X140="",$Y140="")),"Assign Action Owner and Date",IF($AG140="Ready to Approve","Ready",""))))))))</f>
        <v/>
      </c>
    </row>
    <row r="141" ht="22" customHeight="1">
      <c r="A141" s="21" t="n"/>
      <c r="B141" s="21" t="n"/>
      <c r="C141" s="21" t="n"/>
      <c r="D141" s="21" t="n"/>
      <c r="E141" s="21" t="n"/>
      <c r="F141" s="21" t="n"/>
      <c r="G141" s="21" t="n"/>
      <c r="H141" s="31" t="n"/>
      <c r="I141" s="31" t="n"/>
      <c r="J141" s="31" t="n"/>
      <c r="K141" s="21" t="n"/>
      <c r="L141" s="21" t="n"/>
      <c r="M141" s="21" t="n"/>
      <c r="N141" s="21" t="n"/>
      <c r="O141" s="21" t="n"/>
      <c r="P141" s="21" t="n"/>
      <c r="Q141" s="21" t="n"/>
      <c r="R141" s="21" t="n"/>
      <c r="S141" s="21" t="n"/>
      <c r="T141" s="21" t="n"/>
      <c r="U141" s="21" t="n"/>
      <c r="V141" s="21" t="n"/>
      <c r="W141" s="23" t="n"/>
      <c r="X141" s="21" t="n"/>
      <c r="Y141" s="31" t="n"/>
      <c r="Z141" s="23" t="n"/>
      <c r="AA141" s="24">
        <f>IF($A141="","",COUNTIF($K141:$V141,"Met"))</f>
        <v/>
      </c>
      <c r="AB141" s="24">
        <f>IF($A141="","",COUNTIF($K141:$V141,"Partially Met"))</f>
        <v/>
      </c>
      <c r="AC141" s="24">
        <f>IF($A141="","",COUNTIF($K141:$V141,"Missing"))</f>
        <v/>
      </c>
      <c r="AD141" s="24">
        <f>IF($A141="","",COUNTIF($K141:$V141,"Not Reviewed")+COUNTBLANK($K141:$V141))</f>
        <v/>
      </c>
      <c r="AE141" s="24">
        <f>IF($A141="","",12-COUNTIF($K141:$V141,"Not Applicable"))</f>
        <v/>
      </c>
      <c r="AF141" s="25">
        <f>IF($A141="","",IFERROR((COUNTIF($K141:$V141,"Met")+COUNTIF($K141:$V141,"Partially Met")+COUNTIF($K141:$V141,"Missing")+COUNTIF($K141:$V141,"Not Applicable"))/12,0))</f>
        <v/>
      </c>
      <c r="AG141" s="24">
        <f>IF($A141="","",IF(COUNTA($K141:$V141)=0,"Not Started",IF($AE141=0,"Review Setup Needed",IF($AD141&gt;0,IF(AND($I141&lt;&gt;"",$I141&lt;Dashboard!$B$3),"Overdue","In Review"),IF(OR($AB141&gt;0,$AC141&gt;0),"Changes Required","Ready to Approve")))))</f>
        <v/>
      </c>
      <c r="AH141" s="24">
        <f>IF($A141="","",IF(COUNTIF($A$2:$A$201,$A141)&gt;1,"Duplicate Review ID",IF(OR($B141="",$C141="",$D141="",$E141="",$F141="",$G141="",$I141=""),"Complete Required Fields",IF($AG141="Overdue","Review Overdue",IF(AND($Y141&lt;&gt;"",$Y141&lt;Dashboard!$B$3,$AG141&lt;&gt;"Ready to Approve"),"Action Overdue",IF(AND($I141&lt;&gt;"",$I141&gt;=Dashboard!$B$3,$I141&lt;=Dashboard!$B$3+7,$AG141&lt;&gt;"Ready to Approve"),"Due Within 7 Days",IF(AND($AG141="Changes Required",OR($X141="",$Y141="")),"Assign Action Owner and Date",IF($AG141="Ready to Approve","Ready",""))))))))</f>
        <v/>
      </c>
    </row>
    <row r="142" ht="22" customHeight="1">
      <c r="A142" s="21" t="n"/>
      <c r="B142" s="21" t="n"/>
      <c r="C142" s="21" t="n"/>
      <c r="D142" s="21" t="n"/>
      <c r="E142" s="21" t="n"/>
      <c r="F142" s="21" t="n"/>
      <c r="G142" s="21" t="n"/>
      <c r="H142" s="31" t="n"/>
      <c r="I142" s="31" t="n"/>
      <c r="J142" s="31" t="n"/>
      <c r="K142" s="21" t="n"/>
      <c r="L142" s="21" t="n"/>
      <c r="M142" s="21" t="n"/>
      <c r="N142" s="21" t="n"/>
      <c r="O142" s="21" t="n"/>
      <c r="P142" s="21" t="n"/>
      <c r="Q142" s="21" t="n"/>
      <c r="R142" s="21" t="n"/>
      <c r="S142" s="21" t="n"/>
      <c r="T142" s="21" t="n"/>
      <c r="U142" s="21" t="n"/>
      <c r="V142" s="21" t="n"/>
      <c r="W142" s="23" t="n"/>
      <c r="X142" s="21" t="n"/>
      <c r="Y142" s="31" t="n"/>
      <c r="Z142" s="23" t="n"/>
      <c r="AA142" s="24">
        <f>IF($A142="","",COUNTIF($K142:$V142,"Met"))</f>
        <v/>
      </c>
      <c r="AB142" s="24">
        <f>IF($A142="","",COUNTIF($K142:$V142,"Partially Met"))</f>
        <v/>
      </c>
      <c r="AC142" s="24">
        <f>IF($A142="","",COUNTIF($K142:$V142,"Missing"))</f>
        <v/>
      </c>
      <c r="AD142" s="24">
        <f>IF($A142="","",COUNTIF($K142:$V142,"Not Reviewed")+COUNTBLANK($K142:$V142))</f>
        <v/>
      </c>
      <c r="AE142" s="24">
        <f>IF($A142="","",12-COUNTIF($K142:$V142,"Not Applicable"))</f>
        <v/>
      </c>
      <c r="AF142" s="25">
        <f>IF($A142="","",IFERROR((COUNTIF($K142:$V142,"Met")+COUNTIF($K142:$V142,"Partially Met")+COUNTIF($K142:$V142,"Missing")+COUNTIF($K142:$V142,"Not Applicable"))/12,0))</f>
        <v/>
      </c>
      <c r="AG142" s="24">
        <f>IF($A142="","",IF(COUNTA($K142:$V142)=0,"Not Started",IF($AE142=0,"Review Setup Needed",IF($AD142&gt;0,IF(AND($I142&lt;&gt;"",$I142&lt;Dashboard!$B$3),"Overdue","In Review"),IF(OR($AB142&gt;0,$AC142&gt;0),"Changes Required","Ready to Approve")))))</f>
        <v/>
      </c>
      <c r="AH142" s="24">
        <f>IF($A142="","",IF(COUNTIF($A$2:$A$201,$A142)&gt;1,"Duplicate Review ID",IF(OR($B142="",$C142="",$D142="",$E142="",$F142="",$G142="",$I142=""),"Complete Required Fields",IF($AG142="Overdue","Review Overdue",IF(AND($Y142&lt;&gt;"",$Y142&lt;Dashboard!$B$3,$AG142&lt;&gt;"Ready to Approve"),"Action Overdue",IF(AND($I142&lt;&gt;"",$I142&gt;=Dashboard!$B$3,$I142&lt;=Dashboard!$B$3+7,$AG142&lt;&gt;"Ready to Approve"),"Due Within 7 Days",IF(AND($AG142="Changes Required",OR($X142="",$Y142="")),"Assign Action Owner and Date",IF($AG142="Ready to Approve","Ready",""))))))))</f>
        <v/>
      </c>
    </row>
    <row r="143" ht="22" customHeight="1">
      <c r="A143" s="21" t="n"/>
      <c r="B143" s="21" t="n"/>
      <c r="C143" s="21" t="n"/>
      <c r="D143" s="21" t="n"/>
      <c r="E143" s="21" t="n"/>
      <c r="F143" s="21" t="n"/>
      <c r="G143" s="21" t="n"/>
      <c r="H143" s="31" t="n"/>
      <c r="I143" s="31" t="n"/>
      <c r="J143" s="31" t="n"/>
      <c r="K143" s="21" t="n"/>
      <c r="L143" s="21" t="n"/>
      <c r="M143" s="21" t="n"/>
      <c r="N143" s="21" t="n"/>
      <c r="O143" s="21" t="n"/>
      <c r="P143" s="21" t="n"/>
      <c r="Q143" s="21" t="n"/>
      <c r="R143" s="21" t="n"/>
      <c r="S143" s="21" t="n"/>
      <c r="T143" s="21" t="n"/>
      <c r="U143" s="21" t="n"/>
      <c r="V143" s="21" t="n"/>
      <c r="W143" s="23" t="n"/>
      <c r="X143" s="21" t="n"/>
      <c r="Y143" s="31" t="n"/>
      <c r="Z143" s="23" t="n"/>
      <c r="AA143" s="24">
        <f>IF($A143="","",COUNTIF($K143:$V143,"Met"))</f>
        <v/>
      </c>
      <c r="AB143" s="24">
        <f>IF($A143="","",COUNTIF($K143:$V143,"Partially Met"))</f>
        <v/>
      </c>
      <c r="AC143" s="24">
        <f>IF($A143="","",COUNTIF($K143:$V143,"Missing"))</f>
        <v/>
      </c>
      <c r="AD143" s="24">
        <f>IF($A143="","",COUNTIF($K143:$V143,"Not Reviewed")+COUNTBLANK($K143:$V143))</f>
        <v/>
      </c>
      <c r="AE143" s="24">
        <f>IF($A143="","",12-COUNTIF($K143:$V143,"Not Applicable"))</f>
        <v/>
      </c>
      <c r="AF143" s="25">
        <f>IF($A143="","",IFERROR((COUNTIF($K143:$V143,"Met")+COUNTIF($K143:$V143,"Partially Met")+COUNTIF($K143:$V143,"Missing")+COUNTIF($K143:$V143,"Not Applicable"))/12,0))</f>
        <v/>
      </c>
      <c r="AG143" s="24">
        <f>IF($A143="","",IF(COUNTA($K143:$V143)=0,"Not Started",IF($AE143=0,"Review Setup Needed",IF($AD143&gt;0,IF(AND($I143&lt;&gt;"",$I143&lt;Dashboard!$B$3),"Overdue","In Review"),IF(OR($AB143&gt;0,$AC143&gt;0),"Changes Required","Ready to Approve")))))</f>
        <v/>
      </c>
      <c r="AH143" s="24">
        <f>IF($A143="","",IF(COUNTIF($A$2:$A$201,$A143)&gt;1,"Duplicate Review ID",IF(OR($B143="",$C143="",$D143="",$E143="",$F143="",$G143="",$I143=""),"Complete Required Fields",IF($AG143="Overdue","Review Overdue",IF(AND($Y143&lt;&gt;"",$Y143&lt;Dashboard!$B$3,$AG143&lt;&gt;"Ready to Approve"),"Action Overdue",IF(AND($I143&lt;&gt;"",$I143&gt;=Dashboard!$B$3,$I143&lt;=Dashboard!$B$3+7,$AG143&lt;&gt;"Ready to Approve"),"Due Within 7 Days",IF(AND($AG143="Changes Required",OR($X143="",$Y143="")),"Assign Action Owner and Date",IF($AG143="Ready to Approve","Ready",""))))))))</f>
        <v/>
      </c>
    </row>
    <row r="144" ht="22" customHeight="1">
      <c r="A144" s="21" t="n"/>
      <c r="B144" s="21" t="n"/>
      <c r="C144" s="21" t="n"/>
      <c r="D144" s="21" t="n"/>
      <c r="E144" s="21" t="n"/>
      <c r="F144" s="21" t="n"/>
      <c r="G144" s="21" t="n"/>
      <c r="H144" s="31" t="n"/>
      <c r="I144" s="31" t="n"/>
      <c r="J144" s="31" t="n"/>
      <c r="K144" s="21" t="n"/>
      <c r="L144" s="21" t="n"/>
      <c r="M144" s="21" t="n"/>
      <c r="N144" s="21" t="n"/>
      <c r="O144" s="21" t="n"/>
      <c r="P144" s="21" t="n"/>
      <c r="Q144" s="21" t="n"/>
      <c r="R144" s="21" t="n"/>
      <c r="S144" s="21" t="n"/>
      <c r="T144" s="21" t="n"/>
      <c r="U144" s="21" t="n"/>
      <c r="V144" s="21" t="n"/>
      <c r="W144" s="23" t="n"/>
      <c r="X144" s="21" t="n"/>
      <c r="Y144" s="31" t="n"/>
      <c r="Z144" s="23" t="n"/>
      <c r="AA144" s="24">
        <f>IF($A144="","",COUNTIF($K144:$V144,"Met"))</f>
        <v/>
      </c>
      <c r="AB144" s="24">
        <f>IF($A144="","",COUNTIF($K144:$V144,"Partially Met"))</f>
        <v/>
      </c>
      <c r="AC144" s="24">
        <f>IF($A144="","",COUNTIF($K144:$V144,"Missing"))</f>
        <v/>
      </c>
      <c r="AD144" s="24">
        <f>IF($A144="","",COUNTIF($K144:$V144,"Not Reviewed")+COUNTBLANK($K144:$V144))</f>
        <v/>
      </c>
      <c r="AE144" s="24">
        <f>IF($A144="","",12-COUNTIF($K144:$V144,"Not Applicable"))</f>
        <v/>
      </c>
      <c r="AF144" s="25">
        <f>IF($A144="","",IFERROR((COUNTIF($K144:$V144,"Met")+COUNTIF($K144:$V144,"Partially Met")+COUNTIF($K144:$V144,"Missing")+COUNTIF($K144:$V144,"Not Applicable"))/12,0))</f>
        <v/>
      </c>
      <c r="AG144" s="24">
        <f>IF($A144="","",IF(COUNTA($K144:$V144)=0,"Not Started",IF($AE144=0,"Review Setup Needed",IF($AD144&gt;0,IF(AND($I144&lt;&gt;"",$I144&lt;Dashboard!$B$3),"Overdue","In Review"),IF(OR($AB144&gt;0,$AC144&gt;0),"Changes Required","Ready to Approve")))))</f>
        <v/>
      </c>
      <c r="AH144" s="24">
        <f>IF($A144="","",IF(COUNTIF($A$2:$A$201,$A144)&gt;1,"Duplicate Review ID",IF(OR($B144="",$C144="",$D144="",$E144="",$F144="",$G144="",$I144=""),"Complete Required Fields",IF($AG144="Overdue","Review Overdue",IF(AND($Y144&lt;&gt;"",$Y144&lt;Dashboard!$B$3,$AG144&lt;&gt;"Ready to Approve"),"Action Overdue",IF(AND($I144&lt;&gt;"",$I144&gt;=Dashboard!$B$3,$I144&lt;=Dashboard!$B$3+7,$AG144&lt;&gt;"Ready to Approve"),"Due Within 7 Days",IF(AND($AG144="Changes Required",OR($X144="",$Y144="")),"Assign Action Owner and Date",IF($AG144="Ready to Approve","Ready",""))))))))</f>
        <v/>
      </c>
    </row>
    <row r="145" ht="22" customHeight="1">
      <c r="A145" s="21" t="n"/>
      <c r="B145" s="21" t="n"/>
      <c r="C145" s="21" t="n"/>
      <c r="D145" s="21" t="n"/>
      <c r="E145" s="21" t="n"/>
      <c r="F145" s="21" t="n"/>
      <c r="G145" s="21" t="n"/>
      <c r="H145" s="31" t="n"/>
      <c r="I145" s="31" t="n"/>
      <c r="J145" s="31" t="n"/>
      <c r="K145" s="21" t="n"/>
      <c r="L145" s="21" t="n"/>
      <c r="M145" s="21" t="n"/>
      <c r="N145" s="21" t="n"/>
      <c r="O145" s="21" t="n"/>
      <c r="P145" s="21" t="n"/>
      <c r="Q145" s="21" t="n"/>
      <c r="R145" s="21" t="n"/>
      <c r="S145" s="21" t="n"/>
      <c r="T145" s="21" t="n"/>
      <c r="U145" s="21" t="n"/>
      <c r="V145" s="21" t="n"/>
      <c r="W145" s="23" t="n"/>
      <c r="X145" s="21" t="n"/>
      <c r="Y145" s="31" t="n"/>
      <c r="Z145" s="23" t="n"/>
      <c r="AA145" s="24">
        <f>IF($A145="","",COUNTIF($K145:$V145,"Met"))</f>
        <v/>
      </c>
      <c r="AB145" s="24">
        <f>IF($A145="","",COUNTIF($K145:$V145,"Partially Met"))</f>
        <v/>
      </c>
      <c r="AC145" s="24">
        <f>IF($A145="","",COUNTIF($K145:$V145,"Missing"))</f>
        <v/>
      </c>
      <c r="AD145" s="24">
        <f>IF($A145="","",COUNTIF($K145:$V145,"Not Reviewed")+COUNTBLANK($K145:$V145))</f>
        <v/>
      </c>
      <c r="AE145" s="24">
        <f>IF($A145="","",12-COUNTIF($K145:$V145,"Not Applicable"))</f>
        <v/>
      </c>
      <c r="AF145" s="25">
        <f>IF($A145="","",IFERROR((COUNTIF($K145:$V145,"Met")+COUNTIF($K145:$V145,"Partially Met")+COUNTIF($K145:$V145,"Missing")+COUNTIF($K145:$V145,"Not Applicable"))/12,0))</f>
        <v/>
      </c>
      <c r="AG145" s="24">
        <f>IF($A145="","",IF(COUNTA($K145:$V145)=0,"Not Started",IF($AE145=0,"Review Setup Needed",IF($AD145&gt;0,IF(AND($I145&lt;&gt;"",$I145&lt;Dashboard!$B$3),"Overdue","In Review"),IF(OR($AB145&gt;0,$AC145&gt;0),"Changes Required","Ready to Approve")))))</f>
        <v/>
      </c>
      <c r="AH145" s="24">
        <f>IF($A145="","",IF(COUNTIF($A$2:$A$201,$A145)&gt;1,"Duplicate Review ID",IF(OR($B145="",$C145="",$D145="",$E145="",$F145="",$G145="",$I145=""),"Complete Required Fields",IF($AG145="Overdue","Review Overdue",IF(AND($Y145&lt;&gt;"",$Y145&lt;Dashboard!$B$3,$AG145&lt;&gt;"Ready to Approve"),"Action Overdue",IF(AND($I145&lt;&gt;"",$I145&gt;=Dashboard!$B$3,$I145&lt;=Dashboard!$B$3+7,$AG145&lt;&gt;"Ready to Approve"),"Due Within 7 Days",IF(AND($AG145="Changes Required",OR($X145="",$Y145="")),"Assign Action Owner and Date",IF($AG145="Ready to Approve","Ready",""))))))))</f>
        <v/>
      </c>
    </row>
    <row r="146" ht="22" customHeight="1">
      <c r="A146" s="21" t="n"/>
      <c r="B146" s="21" t="n"/>
      <c r="C146" s="21" t="n"/>
      <c r="D146" s="21" t="n"/>
      <c r="E146" s="21" t="n"/>
      <c r="F146" s="21" t="n"/>
      <c r="G146" s="21" t="n"/>
      <c r="H146" s="31" t="n"/>
      <c r="I146" s="31" t="n"/>
      <c r="J146" s="31" t="n"/>
      <c r="K146" s="21" t="n"/>
      <c r="L146" s="21" t="n"/>
      <c r="M146" s="21" t="n"/>
      <c r="N146" s="21" t="n"/>
      <c r="O146" s="21" t="n"/>
      <c r="P146" s="21" t="n"/>
      <c r="Q146" s="21" t="n"/>
      <c r="R146" s="21" t="n"/>
      <c r="S146" s="21" t="n"/>
      <c r="T146" s="21" t="n"/>
      <c r="U146" s="21" t="n"/>
      <c r="V146" s="21" t="n"/>
      <c r="W146" s="23" t="n"/>
      <c r="X146" s="21" t="n"/>
      <c r="Y146" s="31" t="n"/>
      <c r="Z146" s="23" t="n"/>
      <c r="AA146" s="24">
        <f>IF($A146="","",COUNTIF($K146:$V146,"Met"))</f>
        <v/>
      </c>
      <c r="AB146" s="24">
        <f>IF($A146="","",COUNTIF($K146:$V146,"Partially Met"))</f>
        <v/>
      </c>
      <c r="AC146" s="24">
        <f>IF($A146="","",COUNTIF($K146:$V146,"Missing"))</f>
        <v/>
      </c>
      <c r="AD146" s="24">
        <f>IF($A146="","",COUNTIF($K146:$V146,"Not Reviewed")+COUNTBLANK($K146:$V146))</f>
        <v/>
      </c>
      <c r="AE146" s="24">
        <f>IF($A146="","",12-COUNTIF($K146:$V146,"Not Applicable"))</f>
        <v/>
      </c>
      <c r="AF146" s="25">
        <f>IF($A146="","",IFERROR((COUNTIF($K146:$V146,"Met")+COUNTIF($K146:$V146,"Partially Met")+COUNTIF($K146:$V146,"Missing")+COUNTIF($K146:$V146,"Not Applicable"))/12,0))</f>
        <v/>
      </c>
      <c r="AG146" s="24">
        <f>IF($A146="","",IF(COUNTA($K146:$V146)=0,"Not Started",IF($AE146=0,"Review Setup Needed",IF($AD146&gt;0,IF(AND($I146&lt;&gt;"",$I146&lt;Dashboard!$B$3),"Overdue","In Review"),IF(OR($AB146&gt;0,$AC146&gt;0),"Changes Required","Ready to Approve")))))</f>
        <v/>
      </c>
      <c r="AH146" s="24">
        <f>IF($A146="","",IF(COUNTIF($A$2:$A$201,$A146)&gt;1,"Duplicate Review ID",IF(OR($B146="",$C146="",$D146="",$E146="",$F146="",$G146="",$I146=""),"Complete Required Fields",IF($AG146="Overdue","Review Overdue",IF(AND($Y146&lt;&gt;"",$Y146&lt;Dashboard!$B$3,$AG146&lt;&gt;"Ready to Approve"),"Action Overdue",IF(AND($I146&lt;&gt;"",$I146&gt;=Dashboard!$B$3,$I146&lt;=Dashboard!$B$3+7,$AG146&lt;&gt;"Ready to Approve"),"Due Within 7 Days",IF(AND($AG146="Changes Required",OR($X146="",$Y146="")),"Assign Action Owner and Date",IF($AG146="Ready to Approve","Ready",""))))))))</f>
        <v/>
      </c>
    </row>
    <row r="147" ht="22" customHeight="1">
      <c r="A147" s="21" t="n"/>
      <c r="B147" s="21" t="n"/>
      <c r="C147" s="21" t="n"/>
      <c r="D147" s="21" t="n"/>
      <c r="E147" s="21" t="n"/>
      <c r="F147" s="21" t="n"/>
      <c r="G147" s="21" t="n"/>
      <c r="H147" s="31" t="n"/>
      <c r="I147" s="31" t="n"/>
      <c r="J147" s="31" t="n"/>
      <c r="K147" s="21" t="n"/>
      <c r="L147" s="21" t="n"/>
      <c r="M147" s="21" t="n"/>
      <c r="N147" s="21" t="n"/>
      <c r="O147" s="21" t="n"/>
      <c r="P147" s="21" t="n"/>
      <c r="Q147" s="21" t="n"/>
      <c r="R147" s="21" t="n"/>
      <c r="S147" s="21" t="n"/>
      <c r="T147" s="21" t="n"/>
      <c r="U147" s="21" t="n"/>
      <c r="V147" s="21" t="n"/>
      <c r="W147" s="23" t="n"/>
      <c r="X147" s="21" t="n"/>
      <c r="Y147" s="31" t="n"/>
      <c r="Z147" s="23" t="n"/>
      <c r="AA147" s="24">
        <f>IF($A147="","",COUNTIF($K147:$V147,"Met"))</f>
        <v/>
      </c>
      <c r="AB147" s="24">
        <f>IF($A147="","",COUNTIF($K147:$V147,"Partially Met"))</f>
        <v/>
      </c>
      <c r="AC147" s="24">
        <f>IF($A147="","",COUNTIF($K147:$V147,"Missing"))</f>
        <v/>
      </c>
      <c r="AD147" s="24">
        <f>IF($A147="","",COUNTIF($K147:$V147,"Not Reviewed")+COUNTBLANK($K147:$V147))</f>
        <v/>
      </c>
      <c r="AE147" s="24">
        <f>IF($A147="","",12-COUNTIF($K147:$V147,"Not Applicable"))</f>
        <v/>
      </c>
      <c r="AF147" s="25">
        <f>IF($A147="","",IFERROR((COUNTIF($K147:$V147,"Met")+COUNTIF($K147:$V147,"Partially Met")+COUNTIF($K147:$V147,"Missing")+COUNTIF($K147:$V147,"Not Applicable"))/12,0))</f>
        <v/>
      </c>
      <c r="AG147" s="24">
        <f>IF($A147="","",IF(COUNTA($K147:$V147)=0,"Not Started",IF($AE147=0,"Review Setup Needed",IF($AD147&gt;0,IF(AND($I147&lt;&gt;"",$I147&lt;Dashboard!$B$3),"Overdue","In Review"),IF(OR($AB147&gt;0,$AC147&gt;0),"Changes Required","Ready to Approve")))))</f>
        <v/>
      </c>
      <c r="AH147" s="24">
        <f>IF($A147="","",IF(COUNTIF($A$2:$A$201,$A147)&gt;1,"Duplicate Review ID",IF(OR($B147="",$C147="",$D147="",$E147="",$F147="",$G147="",$I147=""),"Complete Required Fields",IF($AG147="Overdue","Review Overdue",IF(AND($Y147&lt;&gt;"",$Y147&lt;Dashboard!$B$3,$AG147&lt;&gt;"Ready to Approve"),"Action Overdue",IF(AND($I147&lt;&gt;"",$I147&gt;=Dashboard!$B$3,$I147&lt;=Dashboard!$B$3+7,$AG147&lt;&gt;"Ready to Approve"),"Due Within 7 Days",IF(AND($AG147="Changes Required",OR($X147="",$Y147="")),"Assign Action Owner and Date",IF($AG147="Ready to Approve","Ready",""))))))))</f>
        <v/>
      </c>
    </row>
    <row r="148" ht="22" customHeight="1">
      <c r="A148" s="21" t="n"/>
      <c r="B148" s="21" t="n"/>
      <c r="C148" s="21" t="n"/>
      <c r="D148" s="21" t="n"/>
      <c r="E148" s="21" t="n"/>
      <c r="F148" s="21" t="n"/>
      <c r="G148" s="21" t="n"/>
      <c r="H148" s="31" t="n"/>
      <c r="I148" s="31" t="n"/>
      <c r="J148" s="31" t="n"/>
      <c r="K148" s="21" t="n"/>
      <c r="L148" s="21" t="n"/>
      <c r="M148" s="21" t="n"/>
      <c r="N148" s="21" t="n"/>
      <c r="O148" s="21" t="n"/>
      <c r="P148" s="21" t="n"/>
      <c r="Q148" s="21" t="n"/>
      <c r="R148" s="21" t="n"/>
      <c r="S148" s="21" t="n"/>
      <c r="T148" s="21" t="n"/>
      <c r="U148" s="21" t="n"/>
      <c r="V148" s="21" t="n"/>
      <c r="W148" s="23" t="n"/>
      <c r="X148" s="21" t="n"/>
      <c r="Y148" s="31" t="n"/>
      <c r="Z148" s="23" t="n"/>
      <c r="AA148" s="24">
        <f>IF($A148="","",COUNTIF($K148:$V148,"Met"))</f>
        <v/>
      </c>
      <c r="AB148" s="24">
        <f>IF($A148="","",COUNTIF($K148:$V148,"Partially Met"))</f>
        <v/>
      </c>
      <c r="AC148" s="24">
        <f>IF($A148="","",COUNTIF($K148:$V148,"Missing"))</f>
        <v/>
      </c>
      <c r="AD148" s="24">
        <f>IF($A148="","",COUNTIF($K148:$V148,"Not Reviewed")+COUNTBLANK($K148:$V148))</f>
        <v/>
      </c>
      <c r="AE148" s="24">
        <f>IF($A148="","",12-COUNTIF($K148:$V148,"Not Applicable"))</f>
        <v/>
      </c>
      <c r="AF148" s="25">
        <f>IF($A148="","",IFERROR((COUNTIF($K148:$V148,"Met")+COUNTIF($K148:$V148,"Partially Met")+COUNTIF($K148:$V148,"Missing")+COUNTIF($K148:$V148,"Not Applicable"))/12,0))</f>
        <v/>
      </c>
      <c r="AG148" s="24">
        <f>IF($A148="","",IF(COUNTA($K148:$V148)=0,"Not Started",IF($AE148=0,"Review Setup Needed",IF($AD148&gt;0,IF(AND($I148&lt;&gt;"",$I148&lt;Dashboard!$B$3),"Overdue","In Review"),IF(OR($AB148&gt;0,$AC148&gt;0),"Changes Required","Ready to Approve")))))</f>
        <v/>
      </c>
      <c r="AH148" s="24">
        <f>IF($A148="","",IF(COUNTIF($A$2:$A$201,$A148)&gt;1,"Duplicate Review ID",IF(OR($B148="",$C148="",$D148="",$E148="",$F148="",$G148="",$I148=""),"Complete Required Fields",IF($AG148="Overdue","Review Overdue",IF(AND($Y148&lt;&gt;"",$Y148&lt;Dashboard!$B$3,$AG148&lt;&gt;"Ready to Approve"),"Action Overdue",IF(AND($I148&lt;&gt;"",$I148&gt;=Dashboard!$B$3,$I148&lt;=Dashboard!$B$3+7,$AG148&lt;&gt;"Ready to Approve"),"Due Within 7 Days",IF(AND($AG148="Changes Required",OR($X148="",$Y148="")),"Assign Action Owner and Date",IF($AG148="Ready to Approve","Ready",""))))))))</f>
        <v/>
      </c>
    </row>
    <row r="149" ht="22" customHeight="1">
      <c r="A149" s="21" t="n"/>
      <c r="B149" s="21" t="n"/>
      <c r="C149" s="21" t="n"/>
      <c r="D149" s="21" t="n"/>
      <c r="E149" s="21" t="n"/>
      <c r="F149" s="21" t="n"/>
      <c r="G149" s="21" t="n"/>
      <c r="H149" s="31" t="n"/>
      <c r="I149" s="31" t="n"/>
      <c r="J149" s="31" t="n"/>
      <c r="K149" s="21" t="n"/>
      <c r="L149" s="21" t="n"/>
      <c r="M149" s="21" t="n"/>
      <c r="N149" s="21" t="n"/>
      <c r="O149" s="21" t="n"/>
      <c r="P149" s="21" t="n"/>
      <c r="Q149" s="21" t="n"/>
      <c r="R149" s="21" t="n"/>
      <c r="S149" s="21" t="n"/>
      <c r="T149" s="21" t="n"/>
      <c r="U149" s="21" t="n"/>
      <c r="V149" s="21" t="n"/>
      <c r="W149" s="23" t="n"/>
      <c r="X149" s="21" t="n"/>
      <c r="Y149" s="31" t="n"/>
      <c r="Z149" s="23" t="n"/>
      <c r="AA149" s="24">
        <f>IF($A149="","",COUNTIF($K149:$V149,"Met"))</f>
        <v/>
      </c>
      <c r="AB149" s="24">
        <f>IF($A149="","",COUNTIF($K149:$V149,"Partially Met"))</f>
        <v/>
      </c>
      <c r="AC149" s="24">
        <f>IF($A149="","",COUNTIF($K149:$V149,"Missing"))</f>
        <v/>
      </c>
      <c r="AD149" s="24">
        <f>IF($A149="","",COUNTIF($K149:$V149,"Not Reviewed")+COUNTBLANK($K149:$V149))</f>
        <v/>
      </c>
      <c r="AE149" s="24">
        <f>IF($A149="","",12-COUNTIF($K149:$V149,"Not Applicable"))</f>
        <v/>
      </c>
      <c r="AF149" s="25">
        <f>IF($A149="","",IFERROR((COUNTIF($K149:$V149,"Met")+COUNTIF($K149:$V149,"Partially Met")+COUNTIF($K149:$V149,"Missing")+COUNTIF($K149:$V149,"Not Applicable"))/12,0))</f>
        <v/>
      </c>
      <c r="AG149" s="24">
        <f>IF($A149="","",IF(COUNTA($K149:$V149)=0,"Not Started",IF($AE149=0,"Review Setup Needed",IF($AD149&gt;0,IF(AND($I149&lt;&gt;"",$I149&lt;Dashboard!$B$3),"Overdue","In Review"),IF(OR($AB149&gt;0,$AC149&gt;0),"Changes Required","Ready to Approve")))))</f>
        <v/>
      </c>
      <c r="AH149" s="24">
        <f>IF($A149="","",IF(COUNTIF($A$2:$A$201,$A149)&gt;1,"Duplicate Review ID",IF(OR($B149="",$C149="",$D149="",$E149="",$F149="",$G149="",$I149=""),"Complete Required Fields",IF($AG149="Overdue","Review Overdue",IF(AND($Y149&lt;&gt;"",$Y149&lt;Dashboard!$B$3,$AG149&lt;&gt;"Ready to Approve"),"Action Overdue",IF(AND($I149&lt;&gt;"",$I149&gt;=Dashboard!$B$3,$I149&lt;=Dashboard!$B$3+7,$AG149&lt;&gt;"Ready to Approve"),"Due Within 7 Days",IF(AND($AG149="Changes Required",OR($X149="",$Y149="")),"Assign Action Owner and Date",IF($AG149="Ready to Approve","Ready",""))))))))</f>
        <v/>
      </c>
    </row>
    <row r="150" ht="22" customHeight="1">
      <c r="A150" s="21" t="n"/>
      <c r="B150" s="21" t="n"/>
      <c r="C150" s="21" t="n"/>
      <c r="D150" s="21" t="n"/>
      <c r="E150" s="21" t="n"/>
      <c r="F150" s="21" t="n"/>
      <c r="G150" s="21" t="n"/>
      <c r="H150" s="31" t="n"/>
      <c r="I150" s="31" t="n"/>
      <c r="J150" s="31" t="n"/>
      <c r="K150" s="21" t="n"/>
      <c r="L150" s="21" t="n"/>
      <c r="M150" s="21" t="n"/>
      <c r="N150" s="21" t="n"/>
      <c r="O150" s="21" t="n"/>
      <c r="P150" s="21" t="n"/>
      <c r="Q150" s="21" t="n"/>
      <c r="R150" s="21" t="n"/>
      <c r="S150" s="21" t="n"/>
      <c r="T150" s="21" t="n"/>
      <c r="U150" s="21" t="n"/>
      <c r="V150" s="21" t="n"/>
      <c r="W150" s="23" t="n"/>
      <c r="X150" s="21" t="n"/>
      <c r="Y150" s="31" t="n"/>
      <c r="Z150" s="23" t="n"/>
      <c r="AA150" s="24">
        <f>IF($A150="","",COUNTIF($K150:$V150,"Met"))</f>
        <v/>
      </c>
      <c r="AB150" s="24">
        <f>IF($A150="","",COUNTIF($K150:$V150,"Partially Met"))</f>
        <v/>
      </c>
      <c r="AC150" s="24">
        <f>IF($A150="","",COUNTIF($K150:$V150,"Missing"))</f>
        <v/>
      </c>
      <c r="AD150" s="24">
        <f>IF($A150="","",COUNTIF($K150:$V150,"Not Reviewed")+COUNTBLANK($K150:$V150))</f>
        <v/>
      </c>
      <c r="AE150" s="24">
        <f>IF($A150="","",12-COUNTIF($K150:$V150,"Not Applicable"))</f>
        <v/>
      </c>
      <c r="AF150" s="25">
        <f>IF($A150="","",IFERROR((COUNTIF($K150:$V150,"Met")+COUNTIF($K150:$V150,"Partially Met")+COUNTIF($K150:$V150,"Missing")+COUNTIF($K150:$V150,"Not Applicable"))/12,0))</f>
        <v/>
      </c>
      <c r="AG150" s="24">
        <f>IF($A150="","",IF(COUNTA($K150:$V150)=0,"Not Started",IF($AE150=0,"Review Setup Needed",IF($AD150&gt;0,IF(AND($I150&lt;&gt;"",$I150&lt;Dashboard!$B$3),"Overdue","In Review"),IF(OR($AB150&gt;0,$AC150&gt;0),"Changes Required","Ready to Approve")))))</f>
        <v/>
      </c>
      <c r="AH150" s="24">
        <f>IF($A150="","",IF(COUNTIF($A$2:$A$201,$A150)&gt;1,"Duplicate Review ID",IF(OR($B150="",$C150="",$D150="",$E150="",$F150="",$G150="",$I150=""),"Complete Required Fields",IF($AG150="Overdue","Review Overdue",IF(AND($Y150&lt;&gt;"",$Y150&lt;Dashboard!$B$3,$AG150&lt;&gt;"Ready to Approve"),"Action Overdue",IF(AND($I150&lt;&gt;"",$I150&gt;=Dashboard!$B$3,$I150&lt;=Dashboard!$B$3+7,$AG150&lt;&gt;"Ready to Approve"),"Due Within 7 Days",IF(AND($AG150="Changes Required",OR($X150="",$Y150="")),"Assign Action Owner and Date",IF($AG150="Ready to Approve","Ready",""))))))))</f>
        <v/>
      </c>
    </row>
    <row r="151" ht="22" customHeight="1">
      <c r="A151" s="21" t="n"/>
      <c r="B151" s="21" t="n"/>
      <c r="C151" s="21" t="n"/>
      <c r="D151" s="21" t="n"/>
      <c r="E151" s="21" t="n"/>
      <c r="F151" s="21" t="n"/>
      <c r="G151" s="21" t="n"/>
      <c r="H151" s="31" t="n"/>
      <c r="I151" s="31" t="n"/>
      <c r="J151" s="31" t="n"/>
      <c r="K151" s="21" t="n"/>
      <c r="L151" s="21" t="n"/>
      <c r="M151" s="21" t="n"/>
      <c r="N151" s="21" t="n"/>
      <c r="O151" s="21" t="n"/>
      <c r="P151" s="21" t="n"/>
      <c r="Q151" s="21" t="n"/>
      <c r="R151" s="21" t="n"/>
      <c r="S151" s="21" t="n"/>
      <c r="T151" s="21" t="n"/>
      <c r="U151" s="21" t="n"/>
      <c r="V151" s="21" t="n"/>
      <c r="W151" s="23" t="n"/>
      <c r="X151" s="21" t="n"/>
      <c r="Y151" s="31" t="n"/>
      <c r="Z151" s="23" t="n"/>
      <c r="AA151" s="24">
        <f>IF($A151="","",COUNTIF($K151:$V151,"Met"))</f>
        <v/>
      </c>
      <c r="AB151" s="24">
        <f>IF($A151="","",COUNTIF($K151:$V151,"Partially Met"))</f>
        <v/>
      </c>
      <c r="AC151" s="24">
        <f>IF($A151="","",COUNTIF($K151:$V151,"Missing"))</f>
        <v/>
      </c>
      <c r="AD151" s="24">
        <f>IF($A151="","",COUNTIF($K151:$V151,"Not Reviewed")+COUNTBLANK($K151:$V151))</f>
        <v/>
      </c>
      <c r="AE151" s="24">
        <f>IF($A151="","",12-COUNTIF($K151:$V151,"Not Applicable"))</f>
        <v/>
      </c>
      <c r="AF151" s="25">
        <f>IF($A151="","",IFERROR((COUNTIF($K151:$V151,"Met")+COUNTIF($K151:$V151,"Partially Met")+COUNTIF($K151:$V151,"Missing")+COUNTIF($K151:$V151,"Not Applicable"))/12,0))</f>
        <v/>
      </c>
      <c r="AG151" s="24">
        <f>IF($A151="","",IF(COUNTA($K151:$V151)=0,"Not Started",IF($AE151=0,"Review Setup Needed",IF($AD151&gt;0,IF(AND($I151&lt;&gt;"",$I151&lt;Dashboard!$B$3),"Overdue","In Review"),IF(OR($AB151&gt;0,$AC151&gt;0),"Changes Required","Ready to Approve")))))</f>
        <v/>
      </c>
      <c r="AH151" s="24">
        <f>IF($A151="","",IF(COUNTIF($A$2:$A$201,$A151)&gt;1,"Duplicate Review ID",IF(OR($B151="",$C151="",$D151="",$E151="",$F151="",$G151="",$I151=""),"Complete Required Fields",IF($AG151="Overdue","Review Overdue",IF(AND($Y151&lt;&gt;"",$Y151&lt;Dashboard!$B$3,$AG151&lt;&gt;"Ready to Approve"),"Action Overdue",IF(AND($I151&lt;&gt;"",$I151&gt;=Dashboard!$B$3,$I151&lt;=Dashboard!$B$3+7,$AG151&lt;&gt;"Ready to Approve"),"Due Within 7 Days",IF(AND($AG151="Changes Required",OR($X151="",$Y151="")),"Assign Action Owner and Date",IF($AG151="Ready to Approve","Ready",""))))))))</f>
        <v/>
      </c>
    </row>
    <row r="152" ht="22" customHeight="1">
      <c r="A152" s="21" t="n"/>
      <c r="B152" s="21" t="n"/>
      <c r="C152" s="21" t="n"/>
      <c r="D152" s="21" t="n"/>
      <c r="E152" s="21" t="n"/>
      <c r="F152" s="21" t="n"/>
      <c r="G152" s="21" t="n"/>
      <c r="H152" s="31" t="n"/>
      <c r="I152" s="31" t="n"/>
      <c r="J152" s="31" t="n"/>
      <c r="K152" s="21" t="n"/>
      <c r="L152" s="21" t="n"/>
      <c r="M152" s="21" t="n"/>
      <c r="N152" s="21" t="n"/>
      <c r="O152" s="21" t="n"/>
      <c r="P152" s="21" t="n"/>
      <c r="Q152" s="21" t="n"/>
      <c r="R152" s="21" t="n"/>
      <c r="S152" s="21" t="n"/>
      <c r="T152" s="21" t="n"/>
      <c r="U152" s="21" t="n"/>
      <c r="V152" s="21" t="n"/>
      <c r="W152" s="23" t="n"/>
      <c r="X152" s="21" t="n"/>
      <c r="Y152" s="31" t="n"/>
      <c r="Z152" s="23" t="n"/>
      <c r="AA152" s="24">
        <f>IF($A152="","",COUNTIF($K152:$V152,"Met"))</f>
        <v/>
      </c>
      <c r="AB152" s="24">
        <f>IF($A152="","",COUNTIF($K152:$V152,"Partially Met"))</f>
        <v/>
      </c>
      <c r="AC152" s="24">
        <f>IF($A152="","",COUNTIF($K152:$V152,"Missing"))</f>
        <v/>
      </c>
      <c r="AD152" s="24">
        <f>IF($A152="","",COUNTIF($K152:$V152,"Not Reviewed")+COUNTBLANK($K152:$V152))</f>
        <v/>
      </c>
      <c r="AE152" s="24">
        <f>IF($A152="","",12-COUNTIF($K152:$V152,"Not Applicable"))</f>
        <v/>
      </c>
      <c r="AF152" s="25">
        <f>IF($A152="","",IFERROR((COUNTIF($K152:$V152,"Met")+COUNTIF($K152:$V152,"Partially Met")+COUNTIF($K152:$V152,"Missing")+COUNTIF($K152:$V152,"Not Applicable"))/12,0))</f>
        <v/>
      </c>
      <c r="AG152" s="24">
        <f>IF($A152="","",IF(COUNTA($K152:$V152)=0,"Not Started",IF($AE152=0,"Review Setup Needed",IF($AD152&gt;0,IF(AND($I152&lt;&gt;"",$I152&lt;Dashboard!$B$3),"Overdue","In Review"),IF(OR($AB152&gt;0,$AC152&gt;0),"Changes Required","Ready to Approve")))))</f>
        <v/>
      </c>
      <c r="AH152" s="24">
        <f>IF($A152="","",IF(COUNTIF($A$2:$A$201,$A152)&gt;1,"Duplicate Review ID",IF(OR($B152="",$C152="",$D152="",$E152="",$F152="",$G152="",$I152=""),"Complete Required Fields",IF($AG152="Overdue","Review Overdue",IF(AND($Y152&lt;&gt;"",$Y152&lt;Dashboard!$B$3,$AG152&lt;&gt;"Ready to Approve"),"Action Overdue",IF(AND($I152&lt;&gt;"",$I152&gt;=Dashboard!$B$3,$I152&lt;=Dashboard!$B$3+7,$AG152&lt;&gt;"Ready to Approve"),"Due Within 7 Days",IF(AND($AG152="Changes Required",OR($X152="",$Y152="")),"Assign Action Owner and Date",IF($AG152="Ready to Approve","Ready",""))))))))</f>
        <v/>
      </c>
    </row>
    <row r="153" ht="22" customHeight="1">
      <c r="A153" s="21" t="n"/>
      <c r="B153" s="21" t="n"/>
      <c r="C153" s="21" t="n"/>
      <c r="D153" s="21" t="n"/>
      <c r="E153" s="21" t="n"/>
      <c r="F153" s="21" t="n"/>
      <c r="G153" s="21" t="n"/>
      <c r="H153" s="31" t="n"/>
      <c r="I153" s="31" t="n"/>
      <c r="J153" s="31" t="n"/>
      <c r="K153" s="21" t="n"/>
      <c r="L153" s="21" t="n"/>
      <c r="M153" s="21" t="n"/>
      <c r="N153" s="21" t="n"/>
      <c r="O153" s="21" t="n"/>
      <c r="P153" s="21" t="n"/>
      <c r="Q153" s="21" t="n"/>
      <c r="R153" s="21" t="n"/>
      <c r="S153" s="21" t="n"/>
      <c r="T153" s="21" t="n"/>
      <c r="U153" s="21" t="n"/>
      <c r="V153" s="21" t="n"/>
      <c r="W153" s="23" t="n"/>
      <c r="X153" s="21" t="n"/>
      <c r="Y153" s="31" t="n"/>
      <c r="Z153" s="23" t="n"/>
      <c r="AA153" s="24">
        <f>IF($A153="","",COUNTIF($K153:$V153,"Met"))</f>
        <v/>
      </c>
      <c r="AB153" s="24">
        <f>IF($A153="","",COUNTIF($K153:$V153,"Partially Met"))</f>
        <v/>
      </c>
      <c r="AC153" s="24">
        <f>IF($A153="","",COUNTIF($K153:$V153,"Missing"))</f>
        <v/>
      </c>
      <c r="AD153" s="24">
        <f>IF($A153="","",COUNTIF($K153:$V153,"Not Reviewed")+COUNTBLANK($K153:$V153))</f>
        <v/>
      </c>
      <c r="AE153" s="24">
        <f>IF($A153="","",12-COUNTIF($K153:$V153,"Not Applicable"))</f>
        <v/>
      </c>
      <c r="AF153" s="25">
        <f>IF($A153="","",IFERROR((COUNTIF($K153:$V153,"Met")+COUNTIF($K153:$V153,"Partially Met")+COUNTIF($K153:$V153,"Missing")+COUNTIF($K153:$V153,"Not Applicable"))/12,0))</f>
        <v/>
      </c>
      <c r="AG153" s="24">
        <f>IF($A153="","",IF(COUNTA($K153:$V153)=0,"Not Started",IF($AE153=0,"Review Setup Needed",IF($AD153&gt;0,IF(AND($I153&lt;&gt;"",$I153&lt;Dashboard!$B$3),"Overdue","In Review"),IF(OR($AB153&gt;0,$AC153&gt;0),"Changes Required","Ready to Approve")))))</f>
        <v/>
      </c>
      <c r="AH153" s="24">
        <f>IF($A153="","",IF(COUNTIF($A$2:$A$201,$A153)&gt;1,"Duplicate Review ID",IF(OR($B153="",$C153="",$D153="",$E153="",$F153="",$G153="",$I153=""),"Complete Required Fields",IF($AG153="Overdue","Review Overdue",IF(AND($Y153&lt;&gt;"",$Y153&lt;Dashboard!$B$3,$AG153&lt;&gt;"Ready to Approve"),"Action Overdue",IF(AND($I153&lt;&gt;"",$I153&gt;=Dashboard!$B$3,$I153&lt;=Dashboard!$B$3+7,$AG153&lt;&gt;"Ready to Approve"),"Due Within 7 Days",IF(AND($AG153="Changes Required",OR($X153="",$Y153="")),"Assign Action Owner and Date",IF($AG153="Ready to Approve","Ready",""))))))))</f>
        <v/>
      </c>
    </row>
    <row r="154" ht="22" customHeight="1">
      <c r="A154" s="21" t="n"/>
      <c r="B154" s="21" t="n"/>
      <c r="C154" s="21" t="n"/>
      <c r="D154" s="21" t="n"/>
      <c r="E154" s="21" t="n"/>
      <c r="F154" s="21" t="n"/>
      <c r="G154" s="21" t="n"/>
      <c r="H154" s="31" t="n"/>
      <c r="I154" s="31" t="n"/>
      <c r="J154" s="31" t="n"/>
      <c r="K154" s="21" t="n"/>
      <c r="L154" s="21" t="n"/>
      <c r="M154" s="21" t="n"/>
      <c r="N154" s="21" t="n"/>
      <c r="O154" s="21" t="n"/>
      <c r="P154" s="21" t="n"/>
      <c r="Q154" s="21" t="n"/>
      <c r="R154" s="21" t="n"/>
      <c r="S154" s="21" t="n"/>
      <c r="T154" s="21" t="n"/>
      <c r="U154" s="21" t="n"/>
      <c r="V154" s="21" t="n"/>
      <c r="W154" s="23" t="n"/>
      <c r="X154" s="21" t="n"/>
      <c r="Y154" s="31" t="n"/>
      <c r="Z154" s="23" t="n"/>
      <c r="AA154" s="24">
        <f>IF($A154="","",COUNTIF($K154:$V154,"Met"))</f>
        <v/>
      </c>
      <c r="AB154" s="24">
        <f>IF($A154="","",COUNTIF($K154:$V154,"Partially Met"))</f>
        <v/>
      </c>
      <c r="AC154" s="24">
        <f>IF($A154="","",COUNTIF($K154:$V154,"Missing"))</f>
        <v/>
      </c>
      <c r="AD154" s="24">
        <f>IF($A154="","",COUNTIF($K154:$V154,"Not Reviewed")+COUNTBLANK($K154:$V154))</f>
        <v/>
      </c>
      <c r="AE154" s="24">
        <f>IF($A154="","",12-COUNTIF($K154:$V154,"Not Applicable"))</f>
        <v/>
      </c>
      <c r="AF154" s="25">
        <f>IF($A154="","",IFERROR((COUNTIF($K154:$V154,"Met")+COUNTIF($K154:$V154,"Partially Met")+COUNTIF($K154:$V154,"Missing")+COUNTIF($K154:$V154,"Not Applicable"))/12,0))</f>
        <v/>
      </c>
      <c r="AG154" s="24">
        <f>IF($A154="","",IF(COUNTA($K154:$V154)=0,"Not Started",IF($AE154=0,"Review Setup Needed",IF($AD154&gt;0,IF(AND($I154&lt;&gt;"",$I154&lt;Dashboard!$B$3),"Overdue","In Review"),IF(OR($AB154&gt;0,$AC154&gt;0),"Changes Required","Ready to Approve")))))</f>
        <v/>
      </c>
      <c r="AH154" s="24">
        <f>IF($A154="","",IF(COUNTIF($A$2:$A$201,$A154)&gt;1,"Duplicate Review ID",IF(OR($B154="",$C154="",$D154="",$E154="",$F154="",$G154="",$I154=""),"Complete Required Fields",IF($AG154="Overdue","Review Overdue",IF(AND($Y154&lt;&gt;"",$Y154&lt;Dashboard!$B$3,$AG154&lt;&gt;"Ready to Approve"),"Action Overdue",IF(AND($I154&lt;&gt;"",$I154&gt;=Dashboard!$B$3,$I154&lt;=Dashboard!$B$3+7,$AG154&lt;&gt;"Ready to Approve"),"Due Within 7 Days",IF(AND($AG154="Changes Required",OR($X154="",$Y154="")),"Assign Action Owner and Date",IF($AG154="Ready to Approve","Ready",""))))))))</f>
        <v/>
      </c>
    </row>
    <row r="155" ht="22" customHeight="1">
      <c r="A155" s="21" t="n"/>
      <c r="B155" s="21" t="n"/>
      <c r="C155" s="21" t="n"/>
      <c r="D155" s="21" t="n"/>
      <c r="E155" s="21" t="n"/>
      <c r="F155" s="21" t="n"/>
      <c r="G155" s="21" t="n"/>
      <c r="H155" s="31" t="n"/>
      <c r="I155" s="31" t="n"/>
      <c r="J155" s="31" t="n"/>
      <c r="K155" s="21" t="n"/>
      <c r="L155" s="21" t="n"/>
      <c r="M155" s="21" t="n"/>
      <c r="N155" s="21" t="n"/>
      <c r="O155" s="21" t="n"/>
      <c r="P155" s="21" t="n"/>
      <c r="Q155" s="21" t="n"/>
      <c r="R155" s="21" t="n"/>
      <c r="S155" s="21" t="n"/>
      <c r="T155" s="21" t="n"/>
      <c r="U155" s="21" t="n"/>
      <c r="V155" s="21" t="n"/>
      <c r="W155" s="23" t="n"/>
      <c r="X155" s="21" t="n"/>
      <c r="Y155" s="31" t="n"/>
      <c r="Z155" s="23" t="n"/>
      <c r="AA155" s="24">
        <f>IF($A155="","",COUNTIF($K155:$V155,"Met"))</f>
        <v/>
      </c>
      <c r="AB155" s="24">
        <f>IF($A155="","",COUNTIF($K155:$V155,"Partially Met"))</f>
        <v/>
      </c>
      <c r="AC155" s="24">
        <f>IF($A155="","",COUNTIF($K155:$V155,"Missing"))</f>
        <v/>
      </c>
      <c r="AD155" s="24">
        <f>IF($A155="","",COUNTIF($K155:$V155,"Not Reviewed")+COUNTBLANK($K155:$V155))</f>
        <v/>
      </c>
      <c r="AE155" s="24">
        <f>IF($A155="","",12-COUNTIF($K155:$V155,"Not Applicable"))</f>
        <v/>
      </c>
      <c r="AF155" s="25">
        <f>IF($A155="","",IFERROR((COUNTIF($K155:$V155,"Met")+COUNTIF($K155:$V155,"Partially Met")+COUNTIF($K155:$V155,"Missing")+COUNTIF($K155:$V155,"Not Applicable"))/12,0))</f>
        <v/>
      </c>
      <c r="AG155" s="24">
        <f>IF($A155="","",IF(COUNTA($K155:$V155)=0,"Not Started",IF($AE155=0,"Review Setup Needed",IF($AD155&gt;0,IF(AND($I155&lt;&gt;"",$I155&lt;Dashboard!$B$3),"Overdue","In Review"),IF(OR($AB155&gt;0,$AC155&gt;0),"Changes Required","Ready to Approve")))))</f>
        <v/>
      </c>
      <c r="AH155" s="24">
        <f>IF($A155="","",IF(COUNTIF($A$2:$A$201,$A155)&gt;1,"Duplicate Review ID",IF(OR($B155="",$C155="",$D155="",$E155="",$F155="",$G155="",$I155=""),"Complete Required Fields",IF($AG155="Overdue","Review Overdue",IF(AND($Y155&lt;&gt;"",$Y155&lt;Dashboard!$B$3,$AG155&lt;&gt;"Ready to Approve"),"Action Overdue",IF(AND($I155&lt;&gt;"",$I155&gt;=Dashboard!$B$3,$I155&lt;=Dashboard!$B$3+7,$AG155&lt;&gt;"Ready to Approve"),"Due Within 7 Days",IF(AND($AG155="Changes Required",OR($X155="",$Y155="")),"Assign Action Owner and Date",IF($AG155="Ready to Approve","Ready",""))))))))</f>
        <v/>
      </c>
    </row>
    <row r="156" ht="22" customHeight="1">
      <c r="A156" s="21" t="n"/>
      <c r="B156" s="21" t="n"/>
      <c r="C156" s="21" t="n"/>
      <c r="D156" s="21" t="n"/>
      <c r="E156" s="21" t="n"/>
      <c r="F156" s="21" t="n"/>
      <c r="G156" s="21" t="n"/>
      <c r="H156" s="31" t="n"/>
      <c r="I156" s="31" t="n"/>
      <c r="J156" s="31" t="n"/>
      <c r="K156" s="21" t="n"/>
      <c r="L156" s="21" t="n"/>
      <c r="M156" s="21" t="n"/>
      <c r="N156" s="21" t="n"/>
      <c r="O156" s="21" t="n"/>
      <c r="P156" s="21" t="n"/>
      <c r="Q156" s="21" t="n"/>
      <c r="R156" s="21" t="n"/>
      <c r="S156" s="21" t="n"/>
      <c r="T156" s="21" t="n"/>
      <c r="U156" s="21" t="n"/>
      <c r="V156" s="21" t="n"/>
      <c r="W156" s="23" t="n"/>
      <c r="X156" s="21" t="n"/>
      <c r="Y156" s="31" t="n"/>
      <c r="Z156" s="23" t="n"/>
      <c r="AA156" s="24">
        <f>IF($A156="","",COUNTIF($K156:$V156,"Met"))</f>
        <v/>
      </c>
      <c r="AB156" s="24">
        <f>IF($A156="","",COUNTIF($K156:$V156,"Partially Met"))</f>
        <v/>
      </c>
      <c r="AC156" s="24">
        <f>IF($A156="","",COUNTIF($K156:$V156,"Missing"))</f>
        <v/>
      </c>
      <c r="AD156" s="24">
        <f>IF($A156="","",COUNTIF($K156:$V156,"Not Reviewed")+COUNTBLANK($K156:$V156))</f>
        <v/>
      </c>
      <c r="AE156" s="24">
        <f>IF($A156="","",12-COUNTIF($K156:$V156,"Not Applicable"))</f>
        <v/>
      </c>
      <c r="AF156" s="25">
        <f>IF($A156="","",IFERROR((COUNTIF($K156:$V156,"Met")+COUNTIF($K156:$V156,"Partially Met")+COUNTIF($K156:$V156,"Missing")+COUNTIF($K156:$V156,"Not Applicable"))/12,0))</f>
        <v/>
      </c>
      <c r="AG156" s="24">
        <f>IF($A156="","",IF(COUNTA($K156:$V156)=0,"Not Started",IF($AE156=0,"Review Setup Needed",IF($AD156&gt;0,IF(AND($I156&lt;&gt;"",$I156&lt;Dashboard!$B$3),"Overdue","In Review"),IF(OR($AB156&gt;0,$AC156&gt;0),"Changes Required","Ready to Approve")))))</f>
        <v/>
      </c>
      <c r="AH156" s="24">
        <f>IF($A156="","",IF(COUNTIF($A$2:$A$201,$A156)&gt;1,"Duplicate Review ID",IF(OR($B156="",$C156="",$D156="",$E156="",$F156="",$G156="",$I156=""),"Complete Required Fields",IF($AG156="Overdue","Review Overdue",IF(AND($Y156&lt;&gt;"",$Y156&lt;Dashboard!$B$3,$AG156&lt;&gt;"Ready to Approve"),"Action Overdue",IF(AND($I156&lt;&gt;"",$I156&gt;=Dashboard!$B$3,$I156&lt;=Dashboard!$B$3+7,$AG156&lt;&gt;"Ready to Approve"),"Due Within 7 Days",IF(AND($AG156="Changes Required",OR($X156="",$Y156="")),"Assign Action Owner and Date",IF($AG156="Ready to Approve","Ready",""))))))))</f>
        <v/>
      </c>
    </row>
    <row r="157" ht="22" customHeight="1">
      <c r="A157" s="21" t="n"/>
      <c r="B157" s="21" t="n"/>
      <c r="C157" s="21" t="n"/>
      <c r="D157" s="21" t="n"/>
      <c r="E157" s="21" t="n"/>
      <c r="F157" s="21" t="n"/>
      <c r="G157" s="21" t="n"/>
      <c r="H157" s="31" t="n"/>
      <c r="I157" s="31" t="n"/>
      <c r="J157" s="31" t="n"/>
      <c r="K157" s="21" t="n"/>
      <c r="L157" s="21" t="n"/>
      <c r="M157" s="21" t="n"/>
      <c r="N157" s="21" t="n"/>
      <c r="O157" s="21" t="n"/>
      <c r="P157" s="21" t="n"/>
      <c r="Q157" s="21" t="n"/>
      <c r="R157" s="21" t="n"/>
      <c r="S157" s="21" t="n"/>
      <c r="T157" s="21" t="n"/>
      <c r="U157" s="21" t="n"/>
      <c r="V157" s="21" t="n"/>
      <c r="W157" s="23" t="n"/>
      <c r="X157" s="21" t="n"/>
      <c r="Y157" s="31" t="n"/>
      <c r="Z157" s="23" t="n"/>
      <c r="AA157" s="24">
        <f>IF($A157="","",COUNTIF($K157:$V157,"Met"))</f>
        <v/>
      </c>
      <c r="AB157" s="24">
        <f>IF($A157="","",COUNTIF($K157:$V157,"Partially Met"))</f>
        <v/>
      </c>
      <c r="AC157" s="24">
        <f>IF($A157="","",COUNTIF($K157:$V157,"Missing"))</f>
        <v/>
      </c>
      <c r="AD157" s="24">
        <f>IF($A157="","",COUNTIF($K157:$V157,"Not Reviewed")+COUNTBLANK($K157:$V157))</f>
        <v/>
      </c>
      <c r="AE157" s="24">
        <f>IF($A157="","",12-COUNTIF($K157:$V157,"Not Applicable"))</f>
        <v/>
      </c>
      <c r="AF157" s="25">
        <f>IF($A157="","",IFERROR((COUNTIF($K157:$V157,"Met")+COUNTIF($K157:$V157,"Partially Met")+COUNTIF($K157:$V157,"Missing")+COUNTIF($K157:$V157,"Not Applicable"))/12,0))</f>
        <v/>
      </c>
      <c r="AG157" s="24">
        <f>IF($A157="","",IF(COUNTA($K157:$V157)=0,"Not Started",IF($AE157=0,"Review Setup Needed",IF($AD157&gt;0,IF(AND($I157&lt;&gt;"",$I157&lt;Dashboard!$B$3),"Overdue","In Review"),IF(OR($AB157&gt;0,$AC157&gt;0),"Changes Required","Ready to Approve")))))</f>
        <v/>
      </c>
      <c r="AH157" s="24">
        <f>IF($A157="","",IF(COUNTIF($A$2:$A$201,$A157)&gt;1,"Duplicate Review ID",IF(OR($B157="",$C157="",$D157="",$E157="",$F157="",$G157="",$I157=""),"Complete Required Fields",IF($AG157="Overdue","Review Overdue",IF(AND($Y157&lt;&gt;"",$Y157&lt;Dashboard!$B$3,$AG157&lt;&gt;"Ready to Approve"),"Action Overdue",IF(AND($I157&lt;&gt;"",$I157&gt;=Dashboard!$B$3,$I157&lt;=Dashboard!$B$3+7,$AG157&lt;&gt;"Ready to Approve"),"Due Within 7 Days",IF(AND($AG157="Changes Required",OR($X157="",$Y157="")),"Assign Action Owner and Date",IF($AG157="Ready to Approve","Ready",""))))))))</f>
        <v/>
      </c>
    </row>
    <row r="158" ht="22" customHeight="1">
      <c r="A158" s="21" t="n"/>
      <c r="B158" s="21" t="n"/>
      <c r="C158" s="21" t="n"/>
      <c r="D158" s="21" t="n"/>
      <c r="E158" s="21" t="n"/>
      <c r="F158" s="21" t="n"/>
      <c r="G158" s="21" t="n"/>
      <c r="H158" s="31" t="n"/>
      <c r="I158" s="31" t="n"/>
      <c r="J158" s="31" t="n"/>
      <c r="K158" s="21" t="n"/>
      <c r="L158" s="21" t="n"/>
      <c r="M158" s="21" t="n"/>
      <c r="N158" s="21" t="n"/>
      <c r="O158" s="21" t="n"/>
      <c r="P158" s="21" t="n"/>
      <c r="Q158" s="21" t="n"/>
      <c r="R158" s="21" t="n"/>
      <c r="S158" s="21" t="n"/>
      <c r="T158" s="21" t="n"/>
      <c r="U158" s="21" t="n"/>
      <c r="V158" s="21" t="n"/>
      <c r="W158" s="23" t="n"/>
      <c r="X158" s="21" t="n"/>
      <c r="Y158" s="31" t="n"/>
      <c r="Z158" s="23" t="n"/>
      <c r="AA158" s="24">
        <f>IF($A158="","",COUNTIF($K158:$V158,"Met"))</f>
        <v/>
      </c>
      <c r="AB158" s="24">
        <f>IF($A158="","",COUNTIF($K158:$V158,"Partially Met"))</f>
        <v/>
      </c>
      <c r="AC158" s="24">
        <f>IF($A158="","",COUNTIF($K158:$V158,"Missing"))</f>
        <v/>
      </c>
      <c r="AD158" s="24">
        <f>IF($A158="","",COUNTIF($K158:$V158,"Not Reviewed")+COUNTBLANK($K158:$V158))</f>
        <v/>
      </c>
      <c r="AE158" s="24">
        <f>IF($A158="","",12-COUNTIF($K158:$V158,"Not Applicable"))</f>
        <v/>
      </c>
      <c r="AF158" s="25">
        <f>IF($A158="","",IFERROR((COUNTIF($K158:$V158,"Met")+COUNTIF($K158:$V158,"Partially Met")+COUNTIF($K158:$V158,"Missing")+COUNTIF($K158:$V158,"Not Applicable"))/12,0))</f>
        <v/>
      </c>
      <c r="AG158" s="24">
        <f>IF($A158="","",IF(COUNTA($K158:$V158)=0,"Not Started",IF($AE158=0,"Review Setup Needed",IF($AD158&gt;0,IF(AND($I158&lt;&gt;"",$I158&lt;Dashboard!$B$3),"Overdue","In Review"),IF(OR($AB158&gt;0,$AC158&gt;0),"Changes Required","Ready to Approve")))))</f>
        <v/>
      </c>
      <c r="AH158" s="24">
        <f>IF($A158="","",IF(COUNTIF($A$2:$A$201,$A158)&gt;1,"Duplicate Review ID",IF(OR($B158="",$C158="",$D158="",$E158="",$F158="",$G158="",$I158=""),"Complete Required Fields",IF($AG158="Overdue","Review Overdue",IF(AND($Y158&lt;&gt;"",$Y158&lt;Dashboard!$B$3,$AG158&lt;&gt;"Ready to Approve"),"Action Overdue",IF(AND($I158&lt;&gt;"",$I158&gt;=Dashboard!$B$3,$I158&lt;=Dashboard!$B$3+7,$AG158&lt;&gt;"Ready to Approve"),"Due Within 7 Days",IF(AND($AG158="Changes Required",OR($X158="",$Y158="")),"Assign Action Owner and Date",IF($AG158="Ready to Approve","Ready",""))))))))</f>
        <v/>
      </c>
    </row>
    <row r="159" ht="22" customHeight="1">
      <c r="A159" s="21" t="n"/>
      <c r="B159" s="21" t="n"/>
      <c r="C159" s="21" t="n"/>
      <c r="D159" s="21" t="n"/>
      <c r="E159" s="21" t="n"/>
      <c r="F159" s="21" t="n"/>
      <c r="G159" s="21" t="n"/>
      <c r="H159" s="31" t="n"/>
      <c r="I159" s="31" t="n"/>
      <c r="J159" s="31" t="n"/>
      <c r="K159" s="21" t="n"/>
      <c r="L159" s="21" t="n"/>
      <c r="M159" s="21" t="n"/>
      <c r="N159" s="21" t="n"/>
      <c r="O159" s="21" t="n"/>
      <c r="P159" s="21" t="n"/>
      <c r="Q159" s="21" t="n"/>
      <c r="R159" s="21" t="n"/>
      <c r="S159" s="21" t="n"/>
      <c r="T159" s="21" t="n"/>
      <c r="U159" s="21" t="n"/>
      <c r="V159" s="21" t="n"/>
      <c r="W159" s="23" t="n"/>
      <c r="X159" s="21" t="n"/>
      <c r="Y159" s="31" t="n"/>
      <c r="Z159" s="23" t="n"/>
      <c r="AA159" s="24">
        <f>IF($A159="","",COUNTIF($K159:$V159,"Met"))</f>
        <v/>
      </c>
      <c r="AB159" s="24">
        <f>IF($A159="","",COUNTIF($K159:$V159,"Partially Met"))</f>
        <v/>
      </c>
      <c r="AC159" s="24">
        <f>IF($A159="","",COUNTIF($K159:$V159,"Missing"))</f>
        <v/>
      </c>
      <c r="AD159" s="24">
        <f>IF($A159="","",COUNTIF($K159:$V159,"Not Reviewed")+COUNTBLANK($K159:$V159))</f>
        <v/>
      </c>
      <c r="AE159" s="24">
        <f>IF($A159="","",12-COUNTIF($K159:$V159,"Not Applicable"))</f>
        <v/>
      </c>
      <c r="AF159" s="25">
        <f>IF($A159="","",IFERROR((COUNTIF($K159:$V159,"Met")+COUNTIF($K159:$V159,"Partially Met")+COUNTIF($K159:$V159,"Missing")+COUNTIF($K159:$V159,"Not Applicable"))/12,0))</f>
        <v/>
      </c>
      <c r="AG159" s="24">
        <f>IF($A159="","",IF(COUNTA($K159:$V159)=0,"Not Started",IF($AE159=0,"Review Setup Needed",IF($AD159&gt;0,IF(AND($I159&lt;&gt;"",$I159&lt;Dashboard!$B$3),"Overdue","In Review"),IF(OR($AB159&gt;0,$AC159&gt;0),"Changes Required","Ready to Approve")))))</f>
        <v/>
      </c>
      <c r="AH159" s="24">
        <f>IF($A159="","",IF(COUNTIF($A$2:$A$201,$A159)&gt;1,"Duplicate Review ID",IF(OR($B159="",$C159="",$D159="",$E159="",$F159="",$G159="",$I159=""),"Complete Required Fields",IF($AG159="Overdue","Review Overdue",IF(AND($Y159&lt;&gt;"",$Y159&lt;Dashboard!$B$3,$AG159&lt;&gt;"Ready to Approve"),"Action Overdue",IF(AND($I159&lt;&gt;"",$I159&gt;=Dashboard!$B$3,$I159&lt;=Dashboard!$B$3+7,$AG159&lt;&gt;"Ready to Approve"),"Due Within 7 Days",IF(AND($AG159="Changes Required",OR($X159="",$Y159="")),"Assign Action Owner and Date",IF($AG159="Ready to Approve","Ready",""))))))))</f>
        <v/>
      </c>
    </row>
    <row r="160" ht="22" customHeight="1">
      <c r="A160" s="21" t="n"/>
      <c r="B160" s="21" t="n"/>
      <c r="C160" s="21" t="n"/>
      <c r="D160" s="21" t="n"/>
      <c r="E160" s="21" t="n"/>
      <c r="F160" s="21" t="n"/>
      <c r="G160" s="21" t="n"/>
      <c r="H160" s="31" t="n"/>
      <c r="I160" s="31" t="n"/>
      <c r="J160" s="31" t="n"/>
      <c r="K160" s="21" t="n"/>
      <c r="L160" s="21" t="n"/>
      <c r="M160" s="21" t="n"/>
      <c r="N160" s="21" t="n"/>
      <c r="O160" s="21" t="n"/>
      <c r="P160" s="21" t="n"/>
      <c r="Q160" s="21" t="n"/>
      <c r="R160" s="21" t="n"/>
      <c r="S160" s="21" t="n"/>
      <c r="T160" s="21" t="n"/>
      <c r="U160" s="21" t="n"/>
      <c r="V160" s="21" t="n"/>
      <c r="W160" s="23" t="n"/>
      <c r="X160" s="21" t="n"/>
      <c r="Y160" s="31" t="n"/>
      <c r="Z160" s="23" t="n"/>
      <c r="AA160" s="24">
        <f>IF($A160="","",COUNTIF($K160:$V160,"Met"))</f>
        <v/>
      </c>
      <c r="AB160" s="24">
        <f>IF($A160="","",COUNTIF($K160:$V160,"Partially Met"))</f>
        <v/>
      </c>
      <c r="AC160" s="24">
        <f>IF($A160="","",COUNTIF($K160:$V160,"Missing"))</f>
        <v/>
      </c>
      <c r="AD160" s="24">
        <f>IF($A160="","",COUNTIF($K160:$V160,"Not Reviewed")+COUNTBLANK($K160:$V160))</f>
        <v/>
      </c>
      <c r="AE160" s="24">
        <f>IF($A160="","",12-COUNTIF($K160:$V160,"Not Applicable"))</f>
        <v/>
      </c>
      <c r="AF160" s="25">
        <f>IF($A160="","",IFERROR((COUNTIF($K160:$V160,"Met")+COUNTIF($K160:$V160,"Partially Met")+COUNTIF($K160:$V160,"Missing")+COUNTIF($K160:$V160,"Not Applicable"))/12,0))</f>
        <v/>
      </c>
      <c r="AG160" s="24">
        <f>IF($A160="","",IF(COUNTA($K160:$V160)=0,"Not Started",IF($AE160=0,"Review Setup Needed",IF($AD160&gt;0,IF(AND($I160&lt;&gt;"",$I160&lt;Dashboard!$B$3),"Overdue","In Review"),IF(OR($AB160&gt;0,$AC160&gt;0),"Changes Required","Ready to Approve")))))</f>
        <v/>
      </c>
      <c r="AH160" s="24">
        <f>IF($A160="","",IF(COUNTIF($A$2:$A$201,$A160)&gt;1,"Duplicate Review ID",IF(OR($B160="",$C160="",$D160="",$E160="",$F160="",$G160="",$I160=""),"Complete Required Fields",IF($AG160="Overdue","Review Overdue",IF(AND($Y160&lt;&gt;"",$Y160&lt;Dashboard!$B$3,$AG160&lt;&gt;"Ready to Approve"),"Action Overdue",IF(AND($I160&lt;&gt;"",$I160&gt;=Dashboard!$B$3,$I160&lt;=Dashboard!$B$3+7,$AG160&lt;&gt;"Ready to Approve"),"Due Within 7 Days",IF(AND($AG160="Changes Required",OR($X160="",$Y160="")),"Assign Action Owner and Date",IF($AG160="Ready to Approve","Ready",""))))))))</f>
        <v/>
      </c>
    </row>
    <row r="161" ht="22" customHeight="1">
      <c r="A161" s="21" t="n"/>
      <c r="B161" s="21" t="n"/>
      <c r="C161" s="21" t="n"/>
      <c r="D161" s="21" t="n"/>
      <c r="E161" s="21" t="n"/>
      <c r="F161" s="21" t="n"/>
      <c r="G161" s="21" t="n"/>
      <c r="H161" s="31" t="n"/>
      <c r="I161" s="31" t="n"/>
      <c r="J161" s="31" t="n"/>
      <c r="K161" s="21" t="n"/>
      <c r="L161" s="21" t="n"/>
      <c r="M161" s="21" t="n"/>
      <c r="N161" s="21" t="n"/>
      <c r="O161" s="21" t="n"/>
      <c r="P161" s="21" t="n"/>
      <c r="Q161" s="21" t="n"/>
      <c r="R161" s="21" t="n"/>
      <c r="S161" s="21" t="n"/>
      <c r="T161" s="21" t="n"/>
      <c r="U161" s="21" t="n"/>
      <c r="V161" s="21" t="n"/>
      <c r="W161" s="23" t="n"/>
      <c r="X161" s="21" t="n"/>
      <c r="Y161" s="31" t="n"/>
      <c r="Z161" s="23" t="n"/>
      <c r="AA161" s="24">
        <f>IF($A161="","",COUNTIF($K161:$V161,"Met"))</f>
        <v/>
      </c>
      <c r="AB161" s="24">
        <f>IF($A161="","",COUNTIF($K161:$V161,"Partially Met"))</f>
        <v/>
      </c>
      <c r="AC161" s="24">
        <f>IF($A161="","",COUNTIF($K161:$V161,"Missing"))</f>
        <v/>
      </c>
      <c r="AD161" s="24">
        <f>IF($A161="","",COUNTIF($K161:$V161,"Not Reviewed")+COUNTBLANK($K161:$V161))</f>
        <v/>
      </c>
      <c r="AE161" s="24">
        <f>IF($A161="","",12-COUNTIF($K161:$V161,"Not Applicable"))</f>
        <v/>
      </c>
      <c r="AF161" s="25">
        <f>IF($A161="","",IFERROR((COUNTIF($K161:$V161,"Met")+COUNTIF($K161:$V161,"Partially Met")+COUNTIF($K161:$V161,"Missing")+COUNTIF($K161:$V161,"Not Applicable"))/12,0))</f>
        <v/>
      </c>
      <c r="AG161" s="24">
        <f>IF($A161="","",IF(COUNTA($K161:$V161)=0,"Not Started",IF($AE161=0,"Review Setup Needed",IF($AD161&gt;0,IF(AND($I161&lt;&gt;"",$I161&lt;Dashboard!$B$3),"Overdue","In Review"),IF(OR($AB161&gt;0,$AC161&gt;0),"Changes Required","Ready to Approve")))))</f>
        <v/>
      </c>
      <c r="AH161" s="24">
        <f>IF($A161="","",IF(COUNTIF($A$2:$A$201,$A161)&gt;1,"Duplicate Review ID",IF(OR($B161="",$C161="",$D161="",$E161="",$F161="",$G161="",$I161=""),"Complete Required Fields",IF($AG161="Overdue","Review Overdue",IF(AND($Y161&lt;&gt;"",$Y161&lt;Dashboard!$B$3,$AG161&lt;&gt;"Ready to Approve"),"Action Overdue",IF(AND($I161&lt;&gt;"",$I161&gt;=Dashboard!$B$3,$I161&lt;=Dashboard!$B$3+7,$AG161&lt;&gt;"Ready to Approve"),"Due Within 7 Days",IF(AND($AG161="Changes Required",OR($X161="",$Y161="")),"Assign Action Owner and Date",IF($AG161="Ready to Approve","Ready",""))))))))</f>
        <v/>
      </c>
    </row>
    <row r="162" ht="22" customHeight="1">
      <c r="A162" s="21" t="n"/>
      <c r="B162" s="21" t="n"/>
      <c r="C162" s="21" t="n"/>
      <c r="D162" s="21" t="n"/>
      <c r="E162" s="21" t="n"/>
      <c r="F162" s="21" t="n"/>
      <c r="G162" s="21" t="n"/>
      <c r="H162" s="31" t="n"/>
      <c r="I162" s="31" t="n"/>
      <c r="J162" s="31" t="n"/>
      <c r="K162" s="21" t="n"/>
      <c r="L162" s="21" t="n"/>
      <c r="M162" s="21" t="n"/>
      <c r="N162" s="21" t="n"/>
      <c r="O162" s="21" t="n"/>
      <c r="P162" s="21" t="n"/>
      <c r="Q162" s="21" t="n"/>
      <c r="R162" s="21" t="n"/>
      <c r="S162" s="21" t="n"/>
      <c r="T162" s="21" t="n"/>
      <c r="U162" s="21" t="n"/>
      <c r="V162" s="21" t="n"/>
      <c r="W162" s="23" t="n"/>
      <c r="X162" s="21" t="n"/>
      <c r="Y162" s="31" t="n"/>
      <c r="Z162" s="23" t="n"/>
      <c r="AA162" s="24">
        <f>IF($A162="","",COUNTIF($K162:$V162,"Met"))</f>
        <v/>
      </c>
      <c r="AB162" s="24">
        <f>IF($A162="","",COUNTIF($K162:$V162,"Partially Met"))</f>
        <v/>
      </c>
      <c r="AC162" s="24">
        <f>IF($A162="","",COUNTIF($K162:$V162,"Missing"))</f>
        <v/>
      </c>
      <c r="AD162" s="24">
        <f>IF($A162="","",COUNTIF($K162:$V162,"Not Reviewed")+COUNTBLANK($K162:$V162))</f>
        <v/>
      </c>
      <c r="AE162" s="24">
        <f>IF($A162="","",12-COUNTIF($K162:$V162,"Not Applicable"))</f>
        <v/>
      </c>
      <c r="AF162" s="25">
        <f>IF($A162="","",IFERROR((COUNTIF($K162:$V162,"Met")+COUNTIF($K162:$V162,"Partially Met")+COUNTIF($K162:$V162,"Missing")+COUNTIF($K162:$V162,"Not Applicable"))/12,0))</f>
        <v/>
      </c>
      <c r="AG162" s="24">
        <f>IF($A162="","",IF(COUNTA($K162:$V162)=0,"Not Started",IF($AE162=0,"Review Setup Needed",IF($AD162&gt;0,IF(AND($I162&lt;&gt;"",$I162&lt;Dashboard!$B$3),"Overdue","In Review"),IF(OR($AB162&gt;0,$AC162&gt;0),"Changes Required","Ready to Approve")))))</f>
        <v/>
      </c>
      <c r="AH162" s="24">
        <f>IF($A162="","",IF(COUNTIF($A$2:$A$201,$A162)&gt;1,"Duplicate Review ID",IF(OR($B162="",$C162="",$D162="",$E162="",$F162="",$G162="",$I162=""),"Complete Required Fields",IF($AG162="Overdue","Review Overdue",IF(AND($Y162&lt;&gt;"",$Y162&lt;Dashboard!$B$3,$AG162&lt;&gt;"Ready to Approve"),"Action Overdue",IF(AND($I162&lt;&gt;"",$I162&gt;=Dashboard!$B$3,$I162&lt;=Dashboard!$B$3+7,$AG162&lt;&gt;"Ready to Approve"),"Due Within 7 Days",IF(AND($AG162="Changes Required",OR($X162="",$Y162="")),"Assign Action Owner and Date",IF($AG162="Ready to Approve","Ready",""))))))))</f>
        <v/>
      </c>
    </row>
    <row r="163" ht="22" customHeight="1">
      <c r="A163" s="21" t="n"/>
      <c r="B163" s="21" t="n"/>
      <c r="C163" s="21" t="n"/>
      <c r="D163" s="21" t="n"/>
      <c r="E163" s="21" t="n"/>
      <c r="F163" s="21" t="n"/>
      <c r="G163" s="21" t="n"/>
      <c r="H163" s="31" t="n"/>
      <c r="I163" s="31" t="n"/>
      <c r="J163" s="31" t="n"/>
      <c r="K163" s="21" t="n"/>
      <c r="L163" s="21" t="n"/>
      <c r="M163" s="21" t="n"/>
      <c r="N163" s="21" t="n"/>
      <c r="O163" s="21" t="n"/>
      <c r="P163" s="21" t="n"/>
      <c r="Q163" s="21" t="n"/>
      <c r="R163" s="21" t="n"/>
      <c r="S163" s="21" t="n"/>
      <c r="T163" s="21" t="n"/>
      <c r="U163" s="21" t="n"/>
      <c r="V163" s="21" t="n"/>
      <c r="W163" s="23" t="n"/>
      <c r="X163" s="21" t="n"/>
      <c r="Y163" s="31" t="n"/>
      <c r="Z163" s="23" t="n"/>
      <c r="AA163" s="24">
        <f>IF($A163="","",COUNTIF($K163:$V163,"Met"))</f>
        <v/>
      </c>
      <c r="AB163" s="24">
        <f>IF($A163="","",COUNTIF($K163:$V163,"Partially Met"))</f>
        <v/>
      </c>
      <c r="AC163" s="24">
        <f>IF($A163="","",COUNTIF($K163:$V163,"Missing"))</f>
        <v/>
      </c>
      <c r="AD163" s="24">
        <f>IF($A163="","",COUNTIF($K163:$V163,"Not Reviewed")+COUNTBLANK($K163:$V163))</f>
        <v/>
      </c>
      <c r="AE163" s="24">
        <f>IF($A163="","",12-COUNTIF($K163:$V163,"Not Applicable"))</f>
        <v/>
      </c>
      <c r="AF163" s="25">
        <f>IF($A163="","",IFERROR((COUNTIF($K163:$V163,"Met")+COUNTIF($K163:$V163,"Partially Met")+COUNTIF($K163:$V163,"Missing")+COUNTIF($K163:$V163,"Not Applicable"))/12,0))</f>
        <v/>
      </c>
      <c r="AG163" s="24">
        <f>IF($A163="","",IF(COUNTA($K163:$V163)=0,"Not Started",IF($AE163=0,"Review Setup Needed",IF($AD163&gt;0,IF(AND($I163&lt;&gt;"",$I163&lt;Dashboard!$B$3),"Overdue","In Review"),IF(OR($AB163&gt;0,$AC163&gt;0),"Changes Required","Ready to Approve")))))</f>
        <v/>
      </c>
      <c r="AH163" s="24">
        <f>IF($A163="","",IF(COUNTIF($A$2:$A$201,$A163)&gt;1,"Duplicate Review ID",IF(OR($B163="",$C163="",$D163="",$E163="",$F163="",$G163="",$I163=""),"Complete Required Fields",IF($AG163="Overdue","Review Overdue",IF(AND($Y163&lt;&gt;"",$Y163&lt;Dashboard!$B$3,$AG163&lt;&gt;"Ready to Approve"),"Action Overdue",IF(AND($I163&lt;&gt;"",$I163&gt;=Dashboard!$B$3,$I163&lt;=Dashboard!$B$3+7,$AG163&lt;&gt;"Ready to Approve"),"Due Within 7 Days",IF(AND($AG163="Changes Required",OR($X163="",$Y163="")),"Assign Action Owner and Date",IF($AG163="Ready to Approve","Ready",""))))))))</f>
        <v/>
      </c>
    </row>
    <row r="164" ht="22" customHeight="1">
      <c r="A164" s="21" t="n"/>
      <c r="B164" s="21" t="n"/>
      <c r="C164" s="21" t="n"/>
      <c r="D164" s="21" t="n"/>
      <c r="E164" s="21" t="n"/>
      <c r="F164" s="21" t="n"/>
      <c r="G164" s="21" t="n"/>
      <c r="H164" s="31" t="n"/>
      <c r="I164" s="31" t="n"/>
      <c r="J164" s="31" t="n"/>
      <c r="K164" s="21" t="n"/>
      <c r="L164" s="21" t="n"/>
      <c r="M164" s="21" t="n"/>
      <c r="N164" s="21" t="n"/>
      <c r="O164" s="21" t="n"/>
      <c r="P164" s="21" t="n"/>
      <c r="Q164" s="21" t="n"/>
      <c r="R164" s="21" t="n"/>
      <c r="S164" s="21" t="n"/>
      <c r="T164" s="21" t="n"/>
      <c r="U164" s="21" t="n"/>
      <c r="V164" s="21" t="n"/>
      <c r="W164" s="23" t="n"/>
      <c r="X164" s="21" t="n"/>
      <c r="Y164" s="31" t="n"/>
      <c r="Z164" s="23" t="n"/>
      <c r="AA164" s="24">
        <f>IF($A164="","",COUNTIF($K164:$V164,"Met"))</f>
        <v/>
      </c>
      <c r="AB164" s="24">
        <f>IF($A164="","",COUNTIF($K164:$V164,"Partially Met"))</f>
        <v/>
      </c>
      <c r="AC164" s="24">
        <f>IF($A164="","",COUNTIF($K164:$V164,"Missing"))</f>
        <v/>
      </c>
      <c r="AD164" s="24">
        <f>IF($A164="","",COUNTIF($K164:$V164,"Not Reviewed")+COUNTBLANK($K164:$V164))</f>
        <v/>
      </c>
      <c r="AE164" s="24">
        <f>IF($A164="","",12-COUNTIF($K164:$V164,"Not Applicable"))</f>
        <v/>
      </c>
      <c r="AF164" s="25">
        <f>IF($A164="","",IFERROR((COUNTIF($K164:$V164,"Met")+COUNTIF($K164:$V164,"Partially Met")+COUNTIF($K164:$V164,"Missing")+COUNTIF($K164:$V164,"Not Applicable"))/12,0))</f>
        <v/>
      </c>
      <c r="AG164" s="24">
        <f>IF($A164="","",IF(COUNTA($K164:$V164)=0,"Not Started",IF($AE164=0,"Review Setup Needed",IF($AD164&gt;0,IF(AND($I164&lt;&gt;"",$I164&lt;Dashboard!$B$3),"Overdue","In Review"),IF(OR($AB164&gt;0,$AC164&gt;0),"Changes Required","Ready to Approve")))))</f>
        <v/>
      </c>
      <c r="AH164" s="24">
        <f>IF($A164="","",IF(COUNTIF($A$2:$A$201,$A164)&gt;1,"Duplicate Review ID",IF(OR($B164="",$C164="",$D164="",$E164="",$F164="",$G164="",$I164=""),"Complete Required Fields",IF($AG164="Overdue","Review Overdue",IF(AND($Y164&lt;&gt;"",$Y164&lt;Dashboard!$B$3,$AG164&lt;&gt;"Ready to Approve"),"Action Overdue",IF(AND($I164&lt;&gt;"",$I164&gt;=Dashboard!$B$3,$I164&lt;=Dashboard!$B$3+7,$AG164&lt;&gt;"Ready to Approve"),"Due Within 7 Days",IF(AND($AG164="Changes Required",OR($X164="",$Y164="")),"Assign Action Owner and Date",IF($AG164="Ready to Approve","Ready",""))))))))</f>
        <v/>
      </c>
    </row>
    <row r="165" ht="22" customHeight="1">
      <c r="A165" s="21" t="n"/>
      <c r="B165" s="21" t="n"/>
      <c r="C165" s="21" t="n"/>
      <c r="D165" s="21" t="n"/>
      <c r="E165" s="21" t="n"/>
      <c r="F165" s="21" t="n"/>
      <c r="G165" s="21" t="n"/>
      <c r="H165" s="31" t="n"/>
      <c r="I165" s="31" t="n"/>
      <c r="J165" s="31" t="n"/>
      <c r="K165" s="21" t="n"/>
      <c r="L165" s="21" t="n"/>
      <c r="M165" s="21" t="n"/>
      <c r="N165" s="21" t="n"/>
      <c r="O165" s="21" t="n"/>
      <c r="P165" s="21" t="n"/>
      <c r="Q165" s="21" t="n"/>
      <c r="R165" s="21" t="n"/>
      <c r="S165" s="21" t="n"/>
      <c r="T165" s="21" t="n"/>
      <c r="U165" s="21" t="n"/>
      <c r="V165" s="21" t="n"/>
      <c r="W165" s="23" t="n"/>
      <c r="X165" s="21" t="n"/>
      <c r="Y165" s="31" t="n"/>
      <c r="Z165" s="23" t="n"/>
      <c r="AA165" s="24">
        <f>IF($A165="","",COUNTIF($K165:$V165,"Met"))</f>
        <v/>
      </c>
      <c r="AB165" s="24">
        <f>IF($A165="","",COUNTIF($K165:$V165,"Partially Met"))</f>
        <v/>
      </c>
      <c r="AC165" s="24">
        <f>IF($A165="","",COUNTIF($K165:$V165,"Missing"))</f>
        <v/>
      </c>
      <c r="AD165" s="24">
        <f>IF($A165="","",COUNTIF($K165:$V165,"Not Reviewed")+COUNTBLANK($K165:$V165))</f>
        <v/>
      </c>
      <c r="AE165" s="24">
        <f>IF($A165="","",12-COUNTIF($K165:$V165,"Not Applicable"))</f>
        <v/>
      </c>
      <c r="AF165" s="25">
        <f>IF($A165="","",IFERROR((COUNTIF($K165:$V165,"Met")+COUNTIF($K165:$V165,"Partially Met")+COUNTIF($K165:$V165,"Missing")+COUNTIF($K165:$V165,"Not Applicable"))/12,0))</f>
        <v/>
      </c>
      <c r="AG165" s="24">
        <f>IF($A165="","",IF(COUNTA($K165:$V165)=0,"Not Started",IF($AE165=0,"Review Setup Needed",IF($AD165&gt;0,IF(AND($I165&lt;&gt;"",$I165&lt;Dashboard!$B$3),"Overdue","In Review"),IF(OR($AB165&gt;0,$AC165&gt;0),"Changes Required","Ready to Approve")))))</f>
        <v/>
      </c>
      <c r="AH165" s="24">
        <f>IF($A165="","",IF(COUNTIF($A$2:$A$201,$A165)&gt;1,"Duplicate Review ID",IF(OR($B165="",$C165="",$D165="",$E165="",$F165="",$G165="",$I165=""),"Complete Required Fields",IF($AG165="Overdue","Review Overdue",IF(AND($Y165&lt;&gt;"",$Y165&lt;Dashboard!$B$3,$AG165&lt;&gt;"Ready to Approve"),"Action Overdue",IF(AND($I165&lt;&gt;"",$I165&gt;=Dashboard!$B$3,$I165&lt;=Dashboard!$B$3+7,$AG165&lt;&gt;"Ready to Approve"),"Due Within 7 Days",IF(AND($AG165="Changes Required",OR($X165="",$Y165="")),"Assign Action Owner and Date",IF($AG165="Ready to Approve","Ready",""))))))))</f>
        <v/>
      </c>
    </row>
    <row r="166" ht="22" customHeight="1">
      <c r="A166" s="21" t="n"/>
      <c r="B166" s="21" t="n"/>
      <c r="C166" s="21" t="n"/>
      <c r="D166" s="21" t="n"/>
      <c r="E166" s="21" t="n"/>
      <c r="F166" s="21" t="n"/>
      <c r="G166" s="21" t="n"/>
      <c r="H166" s="31" t="n"/>
      <c r="I166" s="31" t="n"/>
      <c r="J166" s="31" t="n"/>
      <c r="K166" s="21" t="n"/>
      <c r="L166" s="21" t="n"/>
      <c r="M166" s="21" t="n"/>
      <c r="N166" s="21" t="n"/>
      <c r="O166" s="21" t="n"/>
      <c r="P166" s="21" t="n"/>
      <c r="Q166" s="21" t="n"/>
      <c r="R166" s="21" t="n"/>
      <c r="S166" s="21" t="n"/>
      <c r="T166" s="21" t="n"/>
      <c r="U166" s="21" t="n"/>
      <c r="V166" s="21" t="n"/>
      <c r="W166" s="23" t="n"/>
      <c r="X166" s="21" t="n"/>
      <c r="Y166" s="31" t="n"/>
      <c r="Z166" s="23" t="n"/>
      <c r="AA166" s="24">
        <f>IF($A166="","",COUNTIF($K166:$V166,"Met"))</f>
        <v/>
      </c>
      <c r="AB166" s="24">
        <f>IF($A166="","",COUNTIF($K166:$V166,"Partially Met"))</f>
        <v/>
      </c>
      <c r="AC166" s="24">
        <f>IF($A166="","",COUNTIF($K166:$V166,"Missing"))</f>
        <v/>
      </c>
      <c r="AD166" s="24">
        <f>IF($A166="","",COUNTIF($K166:$V166,"Not Reviewed")+COUNTBLANK($K166:$V166))</f>
        <v/>
      </c>
      <c r="AE166" s="24">
        <f>IF($A166="","",12-COUNTIF($K166:$V166,"Not Applicable"))</f>
        <v/>
      </c>
      <c r="AF166" s="25">
        <f>IF($A166="","",IFERROR((COUNTIF($K166:$V166,"Met")+COUNTIF($K166:$V166,"Partially Met")+COUNTIF($K166:$V166,"Missing")+COUNTIF($K166:$V166,"Not Applicable"))/12,0))</f>
        <v/>
      </c>
      <c r="AG166" s="24">
        <f>IF($A166="","",IF(COUNTA($K166:$V166)=0,"Not Started",IF($AE166=0,"Review Setup Needed",IF($AD166&gt;0,IF(AND($I166&lt;&gt;"",$I166&lt;Dashboard!$B$3),"Overdue","In Review"),IF(OR($AB166&gt;0,$AC166&gt;0),"Changes Required","Ready to Approve")))))</f>
        <v/>
      </c>
      <c r="AH166" s="24">
        <f>IF($A166="","",IF(COUNTIF($A$2:$A$201,$A166)&gt;1,"Duplicate Review ID",IF(OR($B166="",$C166="",$D166="",$E166="",$F166="",$G166="",$I166=""),"Complete Required Fields",IF($AG166="Overdue","Review Overdue",IF(AND($Y166&lt;&gt;"",$Y166&lt;Dashboard!$B$3,$AG166&lt;&gt;"Ready to Approve"),"Action Overdue",IF(AND($I166&lt;&gt;"",$I166&gt;=Dashboard!$B$3,$I166&lt;=Dashboard!$B$3+7,$AG166&lt;&gt;"Ready to Approve"),"Due Within 7 Days",IF(AND($AG166="Changes Required",OR($X166="",$Y166="")),"Assign Action Owner and Date",IF($AG166="Ready to Approve","Ready",""))))))))</f>
        <v/>
      </c>
    </row>
    <row r="167" ht="22" customHeight="1">
      <c r="A167" s="21" t="n"/>
      <c r="B167" s="21" t="n"/>
      <c r="C167" s="21" t="n"/>
      <c r="D167" s="21" t="n"/>
      <c r="E167" s="21" t="n"/>
      <c r="F167" s="21" t="n"/>
      <c r="G167" s="21" t="n"/>
      <c r="H167" s="31" t="n"/>
      <c r="I167" s="31" t="n"/>
      <c r="J167" s="31" t="n"/>
      <c r="K167" s="21" t="n"/>
      <c r="L167" s="21" t="n"/>
      <c r="M167" s="21" t="n"/>
      <c r="N167" s="21" t="n"/>
      <c r="O167" s="21" t="n"/>
      <c r="P167" s="21" t="n"/>
      <c r="Q167" s="21" t="n"/>
      <c r="R167" s="21" t="n"/>
      <c r="S167" s="21" t="n"/>
      <c r="T167" s="21" t="n"/>
      <c r="U167" s="21" t="n"/>
      <c r="V167" s="21" t="n"/>
      <c r="W167" s="23" t="n"/>
      <c r="X167" s="21" t="n"/>
      <c r="Y167" s="31" t="n"/>
      <c r="Z167" s="23" t="n"/>
      <c r="AA167" s="24">
        <f>IF($A167="","",COUNTIF($K167:$V167,"Met"))</f>
        <v/>
      </c>
      <c r="AB167" s="24">
        <f>IF($A167="","",COUNTIF($K167:$V167,"Partially Met"))</f>
        <v/>
      </c>
      <c r="AC167" s="24">
        <f>IF($A167="","",COUNTIF($K167:$V167,"Missing"))</f>
        <v/>
      </c>
      <c r="AD167" s="24">
        <f>IF($A167="","",COUNTIF($K167:$V167,"Not Reviewed")+COUNTBLANK($K167:$V167))</f>
        <v/>
      </c>
      <c r="AE167" s="24">
        <f>IF($A167="","",12-COUNTIF($K167:$V167,"Not Applicable"))</f>
        <v/>
      </c>
      <c r="AF167" s="25">
        <f>IF($A167="","",IFERROR((COUNTIF($K167:$V167,"Met")+COUNTIF($K167:$V167,"Partially Met")+COUNTIF($K167:$V167,"Missing")+COUNTIF($K167:$V167,"Not Applicable"))/12,0))</f>
        <v/>
      </c>
      <c r="AG167" s="24">
        <f>IF($A167="","",IF(COUNTA($K167:$V167)=0,"Not Started",IF($AE167=0,"Review Setup Needed",IF($AD167&gt;0,IF(AND($I167&lt;&gt;"",$I167&lt;Dashboard!$B$3),"Overdue","In Review"),IF(OR($AB167&gt;0,$AC167&gt;0),"Changes Required","Ready to Approve")))))</f>
        <v/>
      </c>
      <c r="AH167" s="24">
        <f>IF($A167="","",IF(COUNTIF($A$2:$A$201,$A167)&gt;1,"Duplicate Review ID",IF(OR($B167="",$C167="",$D167="",$E167="",$F167="",$G167="",$I167=""),"Complete Required Fields",IF($AG167="Overdue","Review Overdue",IF(AND($Y167&lt;&gt;"",$Y167&lt;Dashboard!$B$3,$AG167&lt;&gt;"Ready to Approve"),"Action Overdue",IF(AND($I167&lt;&gt;"",$I167&gt;=Dashboard!$B$3,$I167&lt;=Dashboard!$B$3+7,$AG167&lt;&gt;"Ready to Approve"),"Due Within 7 Days",IF(AND($AG167="Changes Required",OR($X167="",$Y167="")),"Assign Action Owner and Date",IF($AG167="Ready to Approve","Ready",""))))))))</f>
        <v/>
      </c>
    </row>
    <row r="168" ht="22" customHeight="1">
      <c r="A168" s="21" t="n"/>
      <c r="B168" s="21" t="n"/>
      <c r="C168" s="21" t="n"/>
      <c r="D168" s="21" t="n"/>
      <c r="E168" s="21" t="n"/>
      <c r="F168" s="21" t="n"/>
      <c r="G168" s="21" t="n"/>
      <c r="H168" s="31" t="n"/>
      <c r="I168" s="31" t="n"/>
      <c r="J168" s="31" t="n"/>
      <c r="K168" s="21" t="n"/>
      <c r="L168" s="21" t="n"/>
      <c r="M168" s="21" t="n"/>
      <c r="N168" s="21" t="n"/>
      <c r="O168" s="21" t="n"/>
      <c r="P168" s="21" t="n"/>
      <c r="Q168" s="21" t="n"/>
      <c r="R168" s="21" t="n"/>
      <c r="S168" s="21" t="n"/>
      <c r="T168" s="21" t="n"/>
      <c r="U168" s="21" t="n"/>
      <c r="V168" s="21" t="n"/>
      <c r="W168" s="23" t="n"/>
      <c r="X168" s="21" t="n"/>
      <c r="Y168" s="31" t="n"/>
      <c r="Z168" s="23" t="n"/>
      <c r="AA168" s="24">
        <f>IF($A168="","",COUNTIF($K168:$V168,"Met"))</f>
        <v/>
      </c>
      <c r="AB168" s="24">
        <f>IF($A168="","",COUNTIF($K168:$V168,"Partially Met"))</f>
        <v/>
      </c>
      <c r="AC168" s="24">
        <f>IF($A168="","",COUNTIF($K168:$V168,"Missing"))</f>
        <v/>
      </c>
      <c r="AD168" s="24">
        <f>IF($A168="","",COUNTIF($K168:$V168,"Not Reviewed")+COUNTBLANK($K168:$V168))</f>
        <v/>
      </c>
      <c r="AE168" s="24">
        <f>IF($A168="","",12-COUNTIF($K168:$V168,"Not Applicable"))</f>
        <v/>
      </c>
      <c r="AF168" s="25">
        <f>IF($A168="","",IFERROR((COUNTIF($K168:$V168,"Met")+COUNTIF($K168:$V168,"Partially Met")+COUNTIF($K168:$V168,"Missing")+COUNTIF($K168:$V168,"Not Applicable"))/12,0))</f>
        <v/>
      </c>
      <c r="AG168" s="24">
        <f>IF($A168="","",IF(COUNTA($K168:$V168)=0,"Not Started",IF($AE168=0,"Review Setup Needed",IF($AD168&gt;0,IF(AND($I168&lt;&gt;"",$I168&lt;Dashboard!$B$3),"Overdue","In Review"),IF(OR($AB168&gt;0,$AC168&gt;0),"Changes Required","Ready to Approve")))))</f>
        <v/>
      </c>
      <c r="AH168" s="24">
        <f>IF($A168="","",IF(COUNTIF($A$2:$A$201,$A168)&gt;1,"Duplicate Review ID",IF(OR($B168="",$C168="",$D168="",$E168="",$F168="",$G168="",$I168=""),"Complete Required Fields",IF($AG168="Overdue","Review Overdue",IF(AND($Y168&lt;&gt;"",$Y168&lt;Dashboard!$B$3,$AG168&lt;&gt;"Ready to Approve"),"Action Overdue",IF(AND($I168&lt;&gt;"",$I168&gt;=Dashboard!$B$3,$I168&lt;=Dashboard!$B$3+7,$AG168&lt;&gt;"Ready to Approve"),"Due Within 7 Days",IF(AND($AG168="Changes Required",OR($X168="",$Y168="")),"Assign Action Owner and Date",IF($AG168="Ready to Approve","Ready",""))))))))</f>
        <v/>
      </c>
    </row>
    <row r="169" ht="22" customHeight="1">
      <c r="A169" s="21" t="n"/>
      <c r="B169" s="21" t="n"/>
      <c r="C169" s="21" t="n"/>
      <c r="D169" s="21" t="n"/>
      <c r="E169" s="21" t="n"/>
      <c r="F169" s="21" t="n"/>
      <c r="G169" s="21" t="n"/>
      <c r="H169" s="31" t="n"/>
      <c r="I169" s="31" t="n"/>
      <c r="J169" s="31" t="n"/>
      <c r="K169" s="21" t="n"/>
      <c r="L169" s="21" t="n"/>
      <c r="M169" s="21" t="n"/>
      <c r="N169" s="21" t="n"/>
      <c r="O169" s="21" t="n"/>
      <c r="P169" s="21" t="n"/>
      <c r="Q169" s="21" t="n"/>
      <c r="R169" s="21" t="n"/>
      <c r="S169" s="21" t="n"/>
      <c r="T169" s="21" t="n"/>
      <c r="U169" s="21" t="n"/>
      <c r="V169" s="21" t="n"/>
      <c r="W169" s="23" t="n"/>
      <c r="X169" s="21" t="n"/>
      <c r="Y169" s="31" t="n"/>
      <c r="Z169" s="23" t="n"/>
      <c r="AA169" s="24">
        <f>IF($A169="","",COUNTIF($K169:$V169,"Met"))</f>
        <v/>
      </c>
      <c r="AB169" s="24">
        <f>IF($A169="","",COUNTIF($K169:$V169,"Partially Met"))</f>
        <v/>
      </c>
      <c r="AC169" s="24">
        <f>IF($A169="","",COUNTIF($K169:$V169,"Missing"))</f>
        <v/>
      </c>
      <c r="AD169" s="24">
        <f>IF($A169="","",COUNTIF($K169:$V169,"Not Reviewed")+COUNTBLANK($K169:$V169))</f>
        <v/>
      </c>
      <c r="AE169" s="24">
        <f>IF($A169="","",12-COUNTIF($K169:$V169,"Not Applicable"))</f>
        <v/>
      </c>
      <c r="AF169" s="25">
        <f>IF($A169="","",IFERROR((COUNTIF($K169:$V169,"Met")+COUNTIF($K169:$V169,"Partially Met")+COUNTIF($K169:$V169,"Missing")+COUNTIF($K169:$V169,"Not Applicable"))/12,0))</f>
        <v/>
      </c>
      <c r="AG169" s="24">
        <f>IF($A169="","",IF(COUNTA($K169:$V169)=0,"Not Started",IF($AE169=0,"Review Setup Needed",IF($AD169&gt;0,IF(AND($I169&lt;&gt;"",$I169&lt;Dashboard!$B$3),"Overdue","In Review"),IF(OR($AB169&gt;0,$AC169&gt;0),"Changes Required","Ready to Approve")))))</f>
        <v/>
      </c>
      <c r="AH169" s="24">
        <f>IF($A169="","",IF(COUNTIF($A$2:$A$201,$A169)&gt;1,"Duplicate Review ID",IF(OR($B169="",$C169="",$D169="",$E169="",$F169="",$G169="",$I169=""),"Complete Required Fields",IF($AG169="Overdue","Review Overdue",IF(AND($Y169&lt;&gt;"",$Y169&lt;Dashboard!$B$3,$AG169&lt;&gt;"Ready to Approve"),"Action Overdue",IF(AND($I169&lt;&gt;"",$I169&gt;=Dashboard!$B$3,$I169&lt;=Dashboard!$B$3+7,$AG169&lt;&gt;"Ready to Approve"),"Due Within 7 Days",IF(AND($AG169="Changes Required",OR($X169="",$Y169="")),"Assign Action Owner and Date",IF($AG169="Ready to Approve","Ready",""))))))))</f>
        <v/>
      </c>
    </row>
    <row r="170" ht="22" customHeight="1">
      <c r="A170" s="21" t="n"/>
      <c r="B170" s="21" t="n"/>
      <c r="C170" s="21" t="n"/>
      <c r="D170" s="21" t="n"/>
      <c r="E170" s="21" t="n"/>
      <c r="F170" s="21" t="n"/>
      <c r="G170" s="21" t="n"/>
      <c r="H170" s="31" t="n"/>
      <c r="I170" s="31" t="n"/>
      <c r="J170" s="31" t="n"/>
      <c r="K170" s="21" t="n"/>
      <c r="L170" s="21" t="n"/>
      <c r="M170" s="21" t="n"/>
      <c r="N170" s="21" t="n"/>
      <c r="O170" s="21" t="n"/>
      <c r="P170" s="21" t="n"/>
      <c r="Q170" s="21" t="n"/>
      <c r="R170" s="21" t="n"/>
      <c r="S170" s="21" t="n"/>
      <c r="T170" s="21" t="n"/>
      <c r="U170" s="21" t="n"/>
      <c r="V170" s="21" t="n"/>
      <c r="W170" s="23" t="n"/>
      <c r="X170" s="21" t="n"/>
      <c r="Y170" s="31" t="n"/>
      <c r="Z170" s="23" t="n"/>
      <c r="AA170" s="24">
        <f>IF($A170="","",COUNTIF($K170:$V170,"Met"))</f>
        <v/>
      </c>
      <c r="AB170" s="24">
        <f>IF($A170="","",COUNTIF($K170:$V170,"Partially Met"))</f>
        <v/>
      </c>
      <c r="AC170" s="24">
        <f>IF($A170="","",COUNTIF($K170:$V170,"Missing"))</f>
        <v/>
      </c>
      <c r="AD170" s="24">
        <f>IF($A170="","",COUNTIF($K170:$V170,"Not Reviewed")+COUNTBLANK($K170:$V170))</f>
        <v/>
      </c>
      <c r="AE170" s="24">
        <f>IF($A170="","",12-COUNTIF($K170:$V170,"Not Applicable"))</f>
        <v/>
      </c>
      <c r="AF170" s="25">
        <f>IF($A170="","",IFERROR((COUNTIF($K170:$V170,"Met")+COUNTIF($K170:$V170,"Partially Met")+COUNTIF($K170:$V170,"Missing")+COUNTIF($K170:$V170,"Not Applicable"))/12,0))</f>
        <v/>
      </c>
      <c r="AG170" s="24">
        <f>IF($A170="","",IF(COUNTA($K170:$V170)=0,"Not Started",IF($AE170=0,"Review Setup Needed",IF($AD170&gt;0,IF(AND($I170&lt;&gt;"",$I170&lt;Dashboard!$B$3),"Overdue","In Review"),IF(OR($AB170&gt;0,$AC170&gt;0),"Changes Required","Ready to Approve")))))</f>
        <v/>
      </c>
      <c r="AH170" s="24">
        <f>IF($A170="","",IF(COUNTIF($A$2:$A$201,$A170)&gt;1,"Duplicate Review ID",IF(OR($B170="",$C170="",$D170="",$E170="",$F170="",$G170="",$I170=""),"Complete Required Fields",IF($AG170="Overdue","Review Overdue",IF(AND($Y170&lt;&gt;"",$Y170&lt;Dashboard!$B$3,$AG170&lt;&gt;"Ready to Approve"),"Action Overdue",IF(AND($I170&lt;&gt;"",$I170&gt;=Dashboard!$B$3,$I170&lt;=Dashboard!$B$3+7,$AG170&lt;&gt;"Ready to Approve"),"Due Within 7 Days",IF(AND($AG170="Changes Required",OR($X170="",$Y170="")),"Assign Action Owner and Date",IF($AG170="Ready to Approve","Ready",""))))))))</f>
        <v/>
      </c>
    </row>
    <row r="171" ht="22" customHeight="1">
      <c r="A171" s="21" t="n"/>
      <c r="B171" s="21" t="n"/>
      <c r="C171" s="21" t="n"/>
      <c r="D171" s="21" t="n"/>
      <c r="E171" s="21" t="n"/>
      <c r="F171" s="21" t="n"/>
      <c r="G171" s="21" t="n"/>
      <c r="H171" s="31" t="n"/>
      <c r="I171" s="31" t="n"/>
      <c r="J171" s="31" t="n"/>
      <c r="K171" s="21" t="n"/>
      <c r="L171" s="21" t="n"/>
      <c r="M171" s="21" t="n"/>
      <c r="N171" s="21" t="n"/>
      <c r="O171" s="21" t="n"/>
      <c r="P171" s="21" t="n"/>
      <c r="Q171" s="21" t="n"/>
      <c r="R171" s="21" t="n"/>
      <c r="S171" s="21" t="n"/>
      <c r="T171" s="21" t="n"/>
      <c r="U171" s="21" t="n"/>
      <c r="V171" s="21" t="n"/>
      <c r="W171" s="23" t="n"/>
      <c r="X171" s="21" t="n"/>
      <c r="Y171" s="31" t="n"/>
      <c r="Z171" s="23" t="n"/>
      <c r="AA171" s="24">
        <f>IF($A171="","",COUNTIF($K171:$V171,"Met"))</f>
        <v/>
      </c>
      <c r="AB171" s="24">
        <f>IF($A171="","",COUNTIF($K171:$V171,"Partially Met"))</f>
        <v/>
      </c>
      <c r="AC171" s="24">
        <f>IF($A171="","",COUNTIF($K171:$V171,"Missing"))</f>
        <v/>
      </c>
      <c r="AD171" s="24">
        <f>IF($A171="","",COUNTIF($K171:$V171,"Not Reviewed")+COUNTBLANK($K171:$V171))</f>
        <v/>
      </c>
      <c r="AE171" s="24">
        <f>IF($A171="","",12-COUNTIF($K171:$V171,"Not Applicable"))</f>
        <v/>
      </c>
      <c r="AF171" s="25">
        <f>IF($A171="","",IFERROR((COUNTIF($K171:$V171,"Met")+COUNTIF($K171:$V171,"Partially Met")+COUNTIF($K171:$V171,"Missing")+COUNTIF($K171:$V171,"Not Applicable"))/12,0))</f>
        <v/>
      </c>
      <c r="AG171" s="24">
        <f>IF($A171="","",IF(COUNTA($K171:$V171)=0,"Not Started",IF($AE171=0,"Review Setup Needed",IF($AD171&gt;0,IF(AND($I171&lt;&gt;"",$I171&lt;Dashboard!$B$3),"Overdue","In Review"),IF(OR($AB171&gt;0,$AC171&gt;0),"Changes Required","Ready to Approve")))))</f>
        <v/>
      </c>
      <c r="AH171" s="24">
        <f>IF($A171="","",IF(COUNTIF($A$2:$A$201,$A171)&gt;1,"Duplicate Review ID",IF(OR($B171="",$C171="",$D171="",$E171="",$F171="",$G171="",$I171=""),"Complete Required Fields",IF($AG171="Overdue","Review Overdue",IF(AND($Y171&lt;&gt;"",$Y171&lt;Dashboard!$B$3,$AG171&lt;&gt;"Ready to Approve"),"Action Overdue",IF(AND($I171&lt;&gt;"",$I171&gt;=Dashboard!$B$3,$I171&lt;=Dashboard!$B$3+7,$AG171&lt;&gt;"Ready to Approve"),"Due Within 7 Days",IF(AND($AG171="Changes Required",OR($X171="",$Y171="")),"Assign Action Owner and Date",IF($AG171="Ready to Approve","Ready",""))))))))</f>
        <v/>
      </c>
    </row>
    <row r="172" ht="22" customHeight="1">
      <c r="A172" s="21" t="n"/>
      <c r="B172" s="21" t="n"/>
      <c r="C172" s="21" t="n"/>
      <c r="D172" s="21" t="n"/>
      <c r="E172" s="21" t="n"/>
      <c r="F172" s="21" t="n"/>
      <c r="G172" s="21" t="n"/>
      <c r="H172" s="31" t="n"/>
      <c r="I172" s="31" t="n"/>
      <c r="J172" s="31" t="n"/>
      <c r="K172" s="21" t="n"/>
      <c r="L172" s="21" t="n"/>
      <c r="M172" s="21" t="n"/>
      <c r="N172" s="21" t="n"/>
      <c r="O172" s="21" t="n"/>
      <c r="P172" s="21" t="n"/>
      <c r="Q172" s="21" t="n"/>
      <c r="R172" s="21" t="n"/>
      <c r="S172" s="21" t="n"/>
      <c r="T172" s="21" t="n"/>
      <c r="U172" s="21" t="n"/>
      <c r="V172" s="21" t="n"/>
      <c r="W172" s="23" t="n"/>
      <c r="X172" s="21" t="n"/>
      <c r="Y172" s="31" t="n"/>
      <c r="Z172" s="23" t="n"/>
      <c r="AA172" s="24">
        <f>IF($A172="","",COUNTIF($K172:$V172,"Met"))</f>
        <v/>
      </c>
      <c r="AB172" s="24">
        <f>IF($A172="","",COUNTIF($K172:$V172,"Partially Met"))</f>
        <v/>
      </c>
      <c r="AC172" s="24">
        <f>IF($A172="","",COUNTIF($K172:$V172,"Missing"))</f>
        <v/>
      </c>
      <c r="AD172" s="24">
        <f>IF($A172="","",COUNTIF($K172:$V172,"Not Reviewed")+COUNTBLANK($K172:$V172))</f>
        <v/>
      </c>
      <c r="AE172" s="24">
        <f>IF($A172="","",12-COUNTIF($K172:$V172,"Not Applicable"))</f>
        <v/>
      </c>
      <c r="AF172" s="25">
        <f>IF($A172="","",IFERROR((COUNTIF($K172:$V172,"Met")+COUNTIF($K172:$V172,"Partially Met")+COUNTIF($K172:$V172,"Missing")+COUNTIF($K172:$V172,"Not Applicable"))/12,0))</f>
        <v/>
      </c>
      <c r="AG172" s="24">
        <f>IF($A172="","",IF(COUNTA($K172:$V172)=0,"Not Started",IF($AE172=0,"Review Setup Needed",IF($AD172&gt;0,IF(AND($I172&lt;&gt;"",$I172&lt;Dashboard!$B$3),"Overdue","In Review"),IF(OR($AB172&gt;0,$AC172&gt;0),"Changes Required","Ready to Approve")))))</f>
        <v/>
      </c>
      <c r="AH172" s="24">
        <f>IF($A172="","",IF(COUNTIF($A$2:$A$201,$A172)&gt;1,"Duplicate Review ID",IF(OR($B172="",$C172="",$D172="",$E172="",$F172="",$G172="",$I172=""),"Complete Required Fields",IF($AG172="Overdue","Review Overdue",IF(AND($Y172&lt;&gt;"",$Y172&lt;Dashboard!$B$3,$AG172&lt;&gt;"Ready to Approve"),"Action Overdue",IF(AND($I172&lt;&gt;"",$I172&gt;=Dashboard!$B$3,$I172&lt;=Dashboard!$B$3+7,$AG172&lt;&gt;"Ready to Approve"),"Due Within 7 Days",IF(AND($AG172="Changes Required",OR($X172="",$Y172="")),"Assign Action Owner and Date",IF($AG172="Ready to Approve","Ready",""))))))))</f>
        <v/>
      </c>
    </row>
    <row r="173" ht="22" customHeight="1">
      <c r="A173" s="21" t="n"/>
      <c r="B173" s="21" t="n"/>
      <c r="C173" s="21" t="n"/>
      <c r="D173" s="21" t="n"/>
      <c r="E173" s="21" t="n"/>
      <c r="F173" s="21" t="n"/>
      <c r="G173" s="21" t="n"/>
      <c r="H173" s="31" t="n"/>
      <c r="I173" s="31" t="n"/>
      <c r="J173" s="31" t="n"/>
      <c r="K173" s="21" t="n"/>
      <c r="L173" s="21" t="n"/>
      <c r="M173" s="21" t="n"/>
      <c r="N173" s="21" t="n"/>
      <c r="O173" s="21" t="n"/>
      <c r="P173" s="21" t="n"/>
      <c r="Q173" s="21" t="n"/>
      <c r="R173" s="21" t="n"/>
      <c r="S173" s="21" t="n"/>
      <c r="T173" s="21" t="n"/>
      <c r="U173" s="21" t="n"/>
      <c r="V173" s="21" t="n"/>
      <c r="W173" s="23" t="n"/>
      <c r="X173" s="21" t="n"/>
      <c r="Y173" s="31" t="n"/>
      <c r="Z173" s="23" t="n"/>
      <c r="AA173" s="24">
        <f>IF($A173="","",COUNTIF($K173:$V173,"Met"))</f>
        <v/>
      </c>
      <c r="AB173" s="24">
        <f>IF($A173="","",COUNTIF($K173:$V173,"Partially Met"))</f>
        <v/>
      </c>
      <c r="AC173" s="24">
        <f>IF($A173="","",COUNTIF($K173:$V173,"Missing"))</f>
        <v/>
      </c>
      <c r="AD173" s="24">
        <f>IF($A173="","",COUNTIF($K173:$V173,"Not Reviewed")+COUNTBLANK($K173:$V173))</f>
        <v/>
      </c>
      <c r="AE173" s="24">
        <f>IF($A173="","",12-COUNTIF($K173:$V173,"Not Applicable"))</f>
        <v/>
      </c>
      <c r="AF173" s="25">
        <f>IF($A173="","",IFERROR((COUNTIF($K173:$V173,"Met")+COUNTIF($K173:$V173,"Partially Met")+COUNTIF($K173:$V173,"Missing")+COUNTIF($K173:$V173,"Not Applicable"))/12,0))</f>
        <v/>
      </c>
      <c r="AG173" s="24">
        <f>IF($A173="","",IF(COUNTA($K173:$V173)=0,"Not Started",IF($AE173=0,"Review Setup Needed",IF($AD173&gt;0,IF(AND($I173&lt;&gt;"",$I173&lt;Dashboard!$B$3),"Overdue","In Review"),IF(OR($AB173&gt;0,$AC173&gt;0),"Changes Required","Ready to Approve")))))</f>
        <v/>
      </c>
      <c r="AH173" s="24">
        <f>IF($A173="","",IF(COUNTIF($A$2:$A$201,$A173)&gt;1,"Duplicate Review ID",IF(OR($B173="",$C173="",$D173="",$E173="",$F173="",$G173="",$I173=""),"Complete Required Fields",IF($AG173="Overdue","Review Overdue",IF(AND($Y173&lt;&gt;"",$Y173&lt;Dashboard!$B$3,$AG173&lt;&gt;"Ready to Approve"),"Action Overdue",IF(AND($I173&lt;&gt;"",$I173&gt;=Dashboard!$B$3,$I173&lt;=Dashboard!$B$3+7,$AG173&lt;&gt;"Ready to Approve"),"Due Within 7 Days",IF(AND($AG173="Changes Required",OR($X173="",$Y173="")),"Assign Action Owner and Date",IF($AG173="Ready to Approve","Ready",""))))))))</f>
        <v/>
      </c>
    </row>
    <row r="174" ht="22" customHeight="1">
      <c r="A174" s="21" t="n"/>
      <c r="B174" s="21" t="n"/>
      <c r="C174" s="21" t="n"/>
      <c r="D174" s="21" t="n"/>
      <c r="E174" s="21" t="n"/>
      <c r="F174" s="21" t="n"/>
      <c r="G174" s="21" t="n"/>
      <c r="H174" s="31" t="n"/>
      <c r="I174" s="31" t="n"/>
      <c r="J174" s="31" t="n"/>
      <c r="K174" s="21" t="n"/>
      <c r="L174" s="21" t="n"/>
      <c r="M174" s="21" t="n"/>
      <c r="N174" s="21" t="n"/>
      <c r="O174" s="21" t="n"/>
      <c r="P174" s="21" t="n"/>
      <c r="Q174" s="21" t="n"/>
      <c r="R174" s="21" t="n"/>
      <c r="S174" s="21" t="n"/>
      <c r="T174" s="21" t="n"/>
      <c r="U174" s="21" t="n"/>
      <c r="V174" s="21" t="n"/>
      <c r="W174" s="23" t="n"/>
      <c r="X174" s="21" t="n"/>
      <c r="Y174" s="31" t="n"/>
      <c r="Z174" s="23" t="n"/>
      <c r="AA174" s="24">
        <f>IF($A174="","",COUNTIF($K174:$V174,"Met"))</f>
        <v/>
      </c>
      <c r="AB174" s="24">
        <f>IF($A174="","",COUNTIF($K174:$V174,"Partially Met"))</f>
        <v/>
      </c>
      <c r="AC174" s="24">
        <f>IF($A174="","",COUNTIF($K174:$V174,"Missing"))</f>
        <v/>
      </c>
      <c r="AD174" s="24">
        <f>IF($A174="","",COUNTIF($K174:$V174,"Not Reviewed")+COUNTBLANK($K174:$V174))</f>
        <v/>
      </c>
      <c r="AE174" s="24">
        <f>IF($A174="","",12-COUNTIF($K174:$V174,"Not Applicable"))</f>
        <v/>
      </c>
      <c r="AF174" s="25">
        <f>IF($A174="","",IFERROR((COUNTIF($K174:$V174,"Met")+COUNTIF($K174:$V174,"Partially Met")+COUNTIF($K174:$V174,"Missing")+COUNTIF($K174:$V174,"Not Applicable"))/12,0))</f>
        <v/>
      </c>
      <c r="AG174" s="24">
        <f>IF($A174="","",IF(COUNTA($K174:$V174)=0,"Not Started",IF($AE174=0,"Review Setup Needed",IF($AD174&gt;0,IF(AND($I174&lt;&gt;"",$I174&lt;Dashboard!$B$3),"Overdue","In Review"),IF(OR($AB174&gt;0,$AC174&gt;0),"Changes Required","Ready to Approve")))))</f>
        <v/>
      </c>
      <c r="AH174" s="24">
        <f>IF($A174="","",IF(COUNTIF($A$2:$A$201,$A174)&gt;1,"Duplicate Review ID",IF(OR($B174="",$C174="",$D174="",$E174="",$F174="",$G174="",$I174=""),"Complete Required Fields",IF($AG174="Overdue","Review Overdue",IF(AND($Y174&lt;&gt;"",$Y174&lt;Dashboard!$B$3,$AG174&lt;&gt;"Ready to Approve"),"Action Overdue",IF(AND($I174&lt;&gt;"",$I174&gt;=Dashboard!$B$3,$I174&lt;=Dashboard!$B$3+7,$AG174&lt;&gt;"Ready to Approve"),"Due Within 7 Days",IF(AND($AG174="Changes Required",OR($X174="",$Y174="")),"Assign Action Owner and Date",IF($AG174="Ready to Approve","Ready",""))))))))</f>
        <v/>
      </c>
    </row>
    <row r="175" ht="22" customHeight="1">
      <c r="A175" s="21" t="n"/>
      <c r="B175" s="21" t="n"/>
      <c r="C175" s="21" t="n"/>
      <c r="D175" s="21" t="n"/>
      <c r="E175" s="21" t="n"/>
      <c r="F175" s="21" t="n"/>
      <c r="G175" s="21" t="n"/>
      <c r="H175" s="31" t="n"/>
      <c r="I175" s="31" t="n"/>
      <c r="J175" s="31" t="n"/>
      <c r="K175" s="21" t="n"/>
      <c r="L175" s="21" t="n"/>
      <c r="M175" s="21" t="n"/>
      <c r="N175" s="21" t="n"/>
      <c r="O175" s="21" t="n"/>
      <c r="P175" s="21" t="n"/>
      <c r="Q175" s="21" t="n"/>
      <c r="R175" s="21" t="n"/>
      <c r="S175" s="21" t="n"/>
      <c r="T175" s="21" t="n"/>
      <c r="U175" s="21" t="n"/>
      <c r="V175" s="21" t="n"/>
      <c r="W175" s="23" t="n"/>
      <c r="X175" s="21" t="n"/>
      <c r="Y175" s="31" t="n"/>
      <c r="Z175" s="23" t="n"/>
      <c r="AA175" s="24">
        <f>IF($A175="","",COUNTIF($K175:$V175,"Met"))</f>
        <v/>
      </c>
      <c r="AB175" s="24">
        <f>IF($A175="","",COUNTIF($K175:$V175,"Partially Met"))</f>
        <v/>
      </c>
      <c r="AC175" s="24">
        <f>IF($A175="","",COUNTIF($K175:$V175,"Missing"))</f>
        <v/>
      </c>
      <c r="AD175" s="24">
        <f>IF($A175="","",COUNTIF($K175:$V175,"Not Reviewed")+COUNTBLANK($K175:$V175))</f>
        <v/>
      </c>
      <c r="AE175" s="24">
        <f>IF($A175="","",12-COUNTIF($K175:$V175,"Not Applicable"))</f>
        <v/>
      </c>
      <c r="AF175" s="25">
        <f>IF($A175="","",IFERROR((COUNTIF($K175:$V175,"Met")+COUNTIF($K175:$V175,"Partially Met")+COUNTIF($K175:$V175,"Missing")+COUNTIF($K175:$V175,"Not Applicable"))/12,0))</f>
        <v/>
      </c>
      <c r="AG175" s="24">
        <f>IF($A175="","",IF(COUNTA($K175:$V175)=0,"Not Started",IF($AE175=0,"Review Setup Needed",IF($AD175&gt;0,IF(AND($I175&lt;&gt;"",$I175&lt;Dashboard!$B$3),"Overdue","In Review"),IF(OR($AB175&gt;0,$AC175&gt;0),"Changes Required","Ready to Approve")))))</f>
        <v/>
      </c>
      <c r="AH175" s="24">
        <f>IF($A175="","",IF(COUNTIF($A$2:$A$201,$A175)&gt;1,"Duplicate Review ID",IF(OR($B175="",$C175="",$D175="",$E175="",$F175="",$G175="",$I175=""),"Complete Required Fields",IF($AG175="Overdue","Review Overdue",IF(AND($Y175&lt;&gt;"",$Y175&lt;Dashboard!$B$3,$AG175&lt;&gt;"Ready to Approve"),"Action Overdue",IF(AND($I175&lt;&gt;"",$I175&gt;=Dashboard!$B$3,$I175&lt;=Dashboard!$B$3+7,$AG175&lt;&gt;"Ready to Approve"),"Due Within 7 Days",IF(AND($AG175="Changes Required",OR($X175="",$Y175="")),"Assign Action Owner and Date",IF($AG175="Ready to Approve","Ready",""))))))))</f>
        <v/>
      </c>
    </row>
    <row r="176" ht="22" customHeight="1">
      <c r="A176" s="21" t="n"/>
      <c r="B176" s="21" t="n"/>
      <c r="C176" s="21" t="n"/>
      <c r="D176" s="21" t="n"/>
      <c r="E176" s="21" t="n"/>
      <c r="F176" s="21" t="n"/>
      <c r="G176" s="21" t="n"/>
      <c r="H176" s="31" t="n"/>
      <c r="I176" s="31" t="n"/>
      <c r="J176" s="31" t="n"/>
      <c r="K176" s="21" t="n"/>
      <c r="L176" s="21" t="n"/>
      <c r="M176" s="21" t="n"/>
      <c r="N176" s="21" t="n"/>
      <c r="O176" s="21" t="n"/>
      <c r="P176" s="21" t="n"/>
      <c r="Q176" s="21" t="n"/>
      <c r="R176" s="21" t="n"/>
      <c r="S176" s="21" t="n"/>
      <c r="T176" s="21" t="n"/>
      <c r="U176" s="21" t="n"/>
      <c r="V176" s="21" t="n"/>
      <c r="W176" s="23" t="n"/>
      <c r="X176" s="21" t="n"/>
      <c r="Y176" s="31" t="n"/>
      <c r="Z176" s="23" t="n"/>
      <c r="AA176" s="24">
        <f>IF($A176="","",COUNTIF($K176:$V176,"Met"))</f>
        <v/>
      </c>
      <c r="AB176" s="24">
        <f>IF($A176="","",COUNTIF($K176:$V176,"Partially Met"))</f>
        <v/>
      </c>
      <c r="AC176" s="24">
        <f>IF($A176="","",COUNTIF($K176:$V176,"Missing"))</f>
        <v/>
      </c>
      <c r="AD176" s="24">
        <f>IF($A176="","",COUNTIF($K176:$V176,"Not Reviewed")+COUNTBLANK($K176:$V176))</f>
        <v/>
      </c>
      <c r="AE176" s="24">
        <f>IF($A176="","",12-COUNTIF($K176:$V176,"Not Applicable"))</f>
        <v/>
      </c>
      <c r="AF176" s="25">
        <f>IF($A176="","",IFERROR((COUNTIF($K176:$V176,"Met")+COUNTIF($K176:$V176,"Partially Met")+COUNTIF($K176:$V176,"Missing")+COUNTIF($K176:$V176,"Not Applicable"))/12,0))</f>
        <v/>
      </c>
      <c r="AG176" s="24">
        <f>IF($A176="","",IF(COUNTA($K176:$V176)=0,"Not Started",IF($AE176=0,"Review Setup Needed",IF($AD176&gt;0,IF(AND($I176&lt;&gt;"",$I176&lt;Dashboard!$B$3),"Overdue","In Review"),IF(OR($AB176&gt;0,$AC176&gt;0),"Changes Required","Ready to Approve")))))</f>
        <v/>
      </c>
      <c r="AH176" s="24">
        <f>IF($A176="","",IF(COUNTIF($A$2:$A$201,$A176)&gt;1,"Duplicate Review ID",IF(OR($B176="",$C176="",$D176="",$E176="",$F176="",$G176="",$I176=""),"Complete Required Fields",IF($AG176="Overdue","Review Overdue",IF(AND($Y176&lt;&gt;"",$Y176&lt;Dashboard!$B$3,$AG176&lt;&gt;"Ready to Approve"),"Action Overdue",IF(AND($I176&lt;&gt;"",$I176&gt;=Dashboard!$B$3,$I176&lt;=Dashboard!$B$3+7,$AG176&lt;&gt;"Ready to Approve"),"Due Within 7 Days",IF(AND($AG176="Changes Required",OR($X176="",$Y176="")),"Assign Action Owner and Date",IF($AG176="Ready to Approve","Ready",""))))))))</f>
        <v/>
      </c>
    </row>
    <row r="177" ht="22" customHeight="1">
      <c r="A177" s="21" t="n"/>
      <c r="B177" s="21" t="n"/>
      <c r="C177" s="21" t="n"/>
      <c r="D177" s="21" t="n"/>
      <c r="E177" s="21" t="n"/>
      <c r="F177" s="21" t="n"/>
      <c r="G177" s="21" t="n"/>
      <c r="H177" s="31" t="n"/>
      <c r="I177" s="31" t="n"/>
      <c r="J177" s="31" t="n"/>
      <c r="K177" s="21" t="n"/>
      <c r="L177" s="21" t="n"/>
      <c r="M177" s="21" t="n"/>
      <c r="N177" s="21" t="n"/>
      <c r="O177" s="21" t="n"/>
      <c r="P177" s="21" t="n"/>
      <c r="Q177" s="21" t="n"/>
      <c r="R177" s="21" t="n"/>
      <c r="S177" s="21" t="n"/>
      <c r="T177" s="21" t="n"/>
      <c r="U177" s="21" t="n"/>
      <c r="V177" s="21" t="n"/>
      <c r="W177" s="23" t="n"/>
      <c r="X177" s="21" t="n"/>
      <c r="Y177" s="31" t="n"/>
      <c r="Z177" s="23" t="n"/>
      <c r="AA177" s="24">
        <f>IF($A177="","",COUNTIF($K177:$V177,"Met"))</f>
        <v/>
      </c>
      <c r="AB177" s="24">
        <f>IF($A177="","",COUNTIF($K177:$V177,"Partially Met"))</f>
        <v/>
      </c>
      <c r="AC177" s="24">
        <f>IF($A177="","",COUNTIF($K177:$V177,"Missing"))</f>
        <v/>
      </c>
      <c r="AD177" s="24">
        <f>IF($A177="","",COUNTIF($K177:$V177,"Not Reviewed")+COUNTBLANK($K177:$V177))</f>
        <v/>
      </c>
      <c r="AE177" s="24">
        <f>IF($A177="","",12-COUNTIF($K177:$V177,"Not Applicable"))</f>
        <v/>
      </c>
      <c r="AF177" s="25">
        <f>IF($A177="","",IFERROR((COUNTIF($K177:$V177,"Met")+COUNTIF($K177:$V177,"Partially Met")+COUNTIF($K177:$V177,"Missing")+COUNTIF($K177:$V177,"Not Applicable"))/12,0))</f>
        <v/>
      </c>
      <c r="AG177" s="24">
        <f>IF($A177="","",IF(COUNTA($K177:$V177)=0,"Not Started",IF($AE177=0,"Review Setup Needed",IF($AD177&gt;0,IF(AND($I177&lt;&gt;"",$I177&lt;Dashboard!$B$3),"Overdue","In Review"),IF(OR($AB177&gt;0,$AC177&gt;0),"Changes Required","Ready to Approve")))))</f>
        <v/>
      </c>
      <c r="AH177" s="24">
        <f>IF($A177="","",IF(COUNTIF($A$2:$A$201,$A177)&gt;1,"Duplicate Review ID",IF(OR($B177="",$C177="",$D177="",$E177="",$F177="",$G177="",$I177=""),"Complete Required Fields",IF($AG177="Overdue","Review Overdue",IF(AND($Y177&lt;&gt;"",$Y177&lt;Dashboard!$B$3,$AG177&lt;&gt;"Ready to Approve"),"Action Overdue",IF(AND($I177&lt;&gt;"",$I177&gt;=Dashboard!$B$3,$I177&lt;=Dashboard!$B$3+7,$AG177&lt;&gt;"Ready to Approve"),"Due Within 7 Days",IF(AND($AG177="Changes Required",OR($X177="",$Y177="")),"Assign Action Owner and Date",IF($AG177="Ready to Approve","Ready",""))))))))</f>
        <v/>
      </c>
    </row>
    <row r="178" ht="22" customHeight="1">
      <c r="A178" s="21" t="n"/>
      <c r="B178" s="21" t="n"/>
      <c r="C178" s="21" t="n"/>
      <c r="D178" s="21" t="n"/>
      <c r="E178" s="21" t="n"/>
      <c r="F178" s="21" t="n"/>
      <c r="G178" s="21" t="n"/>
      <c r="H178" s="31" t="n"/>
      <c r="I178" s="31" t="n"/>
      <c r="J178" s="31" t="n"/>
      <c r="K178" s="21" t="n"/>
      <c r="L178" s="21" t="n"/>
      <c r="M178" s="21" t="n"/>
      <c r="N178" s="21" t="n"/>
      <c r="O178" s="21" t="n"/>
      <c r="P178" s="21" t="n"/>
      <c r="Q178" s="21" t="n"/>
      <c r="R178" s="21" t="n"/>
      <c r="S178" s="21" t="n"/>
      <c r="T178" s="21" t="n"/>
      <c r="U178" s="21" t="n"/>
      <c r="V178" s="21" t="n"/>
      <c r="W178" s="23" t="n"/>
      <c r="X178" s="21" t="n"/>
      <c r="Y178" s="31" t="n"/>
      <c r="Z178" s="23" t="n"/>
      <c r="AA178" s="24">
        <f>IF($A178="","",COUNTIF($K178:$V178,"Met"))</f>
        <v/>
      </c>
      <c r="AB178" s="24">
        <f>IF($A178="","",COUNTIF($K178:$V178,"Partially Met"))</f>
        <v/>
      </c>
      <c r="AC178" s="24">
        <f>IF($A178="","",COUNTIF($K178:$V178,"Missing"))</f>
        <v/>
      </c>
      <c r="AD178" s="24">
        <f>IF($A178="","",COUNTIF($K178:$V178,"Not Reviewed")+COUNTBLANK($K178:$V178))</f>
        <v/>
      </c>
      <c r="AE178" s="24">
        <f>IF($A178="","",12-COUNTIF($K178:$V178,"Not Applicable"))</f>
        <v/>
      </c>
      <c r="AF178" s="25">
        <f>IF($A178="","",IFERROR((COUNTIF($K178:$V178,"Met")+COUNTIF($K178:$V178,"Partially Met")+COUNTIF($K178:$V178,"Missing")+COUNTIF($K178:$V178,"Not Applicable"))/12,0))</f>
        <v/>
      </c>
      <c r="AG178" s="24">
        <f>IF($A178="","",IF(COUNTA($K178:$V178)=0,"Not Started",IF($AE178=0,"Review Setup Needed",IF($AD178&gt;0,IF(AND($I178&lt;&gt;"",$I178&lt;Dashboard!$B$3),"Overdue","In Review"),IF(OR($AB178&gt;0,$AC178&gt;0),"Changes Required","Ready to Approve")))))</f>
        <v/>
      </c>
      <c r="AH178" s="24">
        <f>IF($A178="","",IF(COUNTIF($A$2:$A$201,$A178)&gt;1,"Duplicate Review ID",IF(OR($B178="",$C178="",$D178="",$E178="",$F178="",$G178="",$I178=""),"Complete Required Fields",IF($AG178="Overdue","Review Overdue",IF(AND($Y178&lt;&gt;"",$Y178&lt;Dashboard!$B$3,$AG178&lt;&gt;"Ready to Approve"),"Action Overdue",IF(AND($I178&lt;&gt;"",$I178&gt;=Dashboard!$B$3,$I178&lt;=Dashboard!$B$3+7,$AG178&lt;&gt;"Ready to Approve"),"Due Within 7 Days",IF(AND($AG178="Changes Required",OR($X178="",$Y178="")),"Assign Action Owner and Date",IF($AG178="Ready to Approve","Ready",""))))))))</f>
        <v/>
      </c>
    </row>
    <row r="179" ht="22" customHeight="1">
      <c r="A179" s="21" t="n"/>
      <c r="B179" s="21" t="n"/>
      <c r="C179" s="21" t="n"/>
      <c r="D179" s="21" t="n"/>
      <c r="E179" s="21" t="n"/>
      <c r="F179" s="21" t="n"/>
      <c r="G179" s="21" t="n"/>
      <c r="H179" s="31" t="n"/>
      <c r="I179" s="31" t="n"/>
      <c r="J179" s="31" t="n"/>
      <c r="K179" s="21" t="n"/>
      <c r="L179" s="21" t="n"/>
      <c r="M179" s="21" t="n"/>
      <c r="N179" s="21" t="n"/>
      <c r="O179" s="21" t="n"/>
      <c r="P179" s="21" t="n"/>
      <c r="Q179" s="21" t="n"/>
      <c r="R179" s="21" t="n"/>
      <c r="S179" s="21" t="n"/>
      <c r="T179" s="21" t="n"/>
      <c r="U179" s="21" t="n"/>
      <c r="V179" s="21" t="n"/>
      <c r="W179" s="23" t="n"/>
      <c r="X179" s="21" t="n"/>
      <c r="Y179" s="31" t="n"/>
      <c r="Z179" s="23" t="n"/>
      <c r="AA179" s="24">
        <f>IF($A179="","",COUNTIF($K179:$V179,"Met"))</f>
        <v/>
      </c>
      <c r="AB179" s="24">
        <f>IF($A179="","",COUNTIF($K179:$V179,"Partially Met"))</f>
        <v/>
      </c>
      <c r="AC179" s="24">
        <f>IF($A179="","",COUNTIF($K179:$V179,"Missing"))</f>
        <v/>
      </c>
      <c r="AD179" s="24">
        <f>IF($A179="","",COUNTIF($K179:$V179,"Not Reviewed")+COUNTBLANK($K179:$V179))</f>
        <v/>
      </c>
      <c r="AE179" s="24">
        <f>IF($A179="","",12-COUNTIF($K179:$V179,"Not Applicable"))</f>
        <v/>
      </c>
      <c r="AF179" s="25">
        <f>IF($A179="","",IFERROR((COUNTIF($K179:$V179,"Met")+COUNTIF($K179:$V179,"Partially Met")+COUNTIF($K179:$V179,"Missing")+COUNTIF($K179:$V179,"Not Applicable"))/12,0))</f>
        <v/>
      </c>
      <c r="AG179" s="24">
        <f>IF($A179="","",IF(COUNTA($K179:$V179)=0,"Not Started",IF($AE179=0,"Review Setup Needed",IF($AD179&gt;0,IF(AND($I179&lt;&gt;"",$I179&lt;Dashboard!$B$3),"Overdue","In Review"),IF(OR($AB179&gt;0,$AC179&gt;0),"Changes Required","Ready to Approve")))))</f>
        <v/>
      </c>
      <c r="AH179" s="24">
        <f>IF($A179="","",IF(COUNTIF($A$2:$A$201,$A179)&gt;1,"Duplicate Review ID",IF(OR($B179="",$C179="",$D179="",$E179="",$F179="",$G179="",$I179=""),"Complete Required Fields",IF($AG179="Overdue","Review Overdue",IF(AND($Y179&lt;&gt;"",$Y179&lt;Dashboard!$B$3,$AG179&lt;&gt;"Ready to Approve"),"Action Overdue",IF(AND($I179&lt;&gt;"",$I179&gt;=Dashboard!$B$3,$I179&lt;=Dashboard!$B$3+7,$AG179&lt;&gt;"Ready to Approve"),"Due Within 7 Days",IF(AND($AG179="Changes Required",OR($X179="",$Y179="")),"Assign Action Owner and Date",IF($AG179="Ready to Approve","Ready",""))))))))</f>
        <v/>
      </c>
    </row>
    <row r="180" ht="22" customHeight="1">
      <c r="A180" s="21" t="n"/>
      <c r="B180" s="21" t="n"/>
      <c r="C180" s="21" t="n"/>
      <c r="D180" s="21" t="n"/>
      <c r="E180" s="21" t="n"/>
      <c r="F180" s="21" t="n"/>
      <c r="G180" s="21" t="n"/>
      <c r="H180" s="31" t="n"/>
      <c r="I180" s="31" t="n"/>
      <c r="J180" s="31" t="n"/>
      <c r="K180" s="21" t="n"/>
      <c r="L180" s="21" t="n"/>
      <c r="M180" s="21" t="n"/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1" t="n"/>
      <c r="W180" s="23" t="n"/>
      <c r="X180" s="21" t="n"/>
      <c r="Y180" s="31" t="n"/>
      <c r="Z180" s="23" t="n"/>
      <c r="AA180" s="24">
        <f>IF($A180="","",COUNTIF($K180:$V180,"Met"))</f>
        <v/>
      </c>
      <c r="AB180" s="24">
        <f>IF($A180="","",COUNTIF($K180:$V180,"Partially Met"))</f>
        <v/>
      </c>
      <c r="AC180" s="24">
        <f>IF($A180="","",COUNTIF($K180:$V180,"Missing"))</f>
        <v/>
      </c>
      <c r="AD180" s="24">
        <f>IF($A180="","",COUNTIF($K180:$V180,"Not Reviewed")+COUNTBLANK($K180:$V180))</f>
        <v/>
      </c>
      <c r="AE180" s="24">
        <f>IF($A180="","",12-COUNTIF($K180:$V180,"Not Applicable"))</f>
        <v/>
      </c>
      <c r="AF180" s="25">
        <f>IF($A180="","",IFERROR((COUNTIF($K180:$V180,"Met")+COUNTIF($K180:$V180,"Partially Met")+COUNTIF($K180:$V180,"Missing")+COUNTIF($K180:$V180,"Not Applicable"))/12,0))</f>
        <v/>
      </c>
      <c r="AG180" s="24">
        <f>IF($A180="","",IF(COUNTA($K180:$V180)=0,"Not Started",IF($AE180=0,"Review Setup Needed",IF($AD180&gt;0,IF(AND($I180&lt;&gt;"",$I180&lt;Dashboard!$B$3),"Overdue","In Review"),IF(OR($AB180&gt;0,$AC180&gt;0),"Changes Required","Ready to Approve")))))</f>
        <v/>
      </c>
      <c r="AH180" s="24">
        <f>IF($A180="","",IF(COUNTIF($A$2:$A$201,$A180)&gt;1,"Duplicate Review ID",IF(OR($B180="",$C180="",$D180="",$E180="",$F180="",$G180="",$I180=""),"Complete Required Fields",IF($AG180="Overdue","Review Overdue",IF(AND($Y180&lt;&gt;"",$Y180&lt;Dashboard!$B$3,$AG180&lt;&gt;"Ready to Approve"),"Action Overdue",IF(AND($I180&lt;&gt;"",$I180&gt;=Dashboard!$B$3,$I180&lt;=Dashboard!$B$3+7,$AG180&lt;&gt;"Ready to Approve"),"Due Within 7 Days",IF(AND($AG180="Changes Required",OR($X180="",$Y180="")),"Assign Action Owner and Date",IF($AG180="Ready to Approve","Ready",""))))))))</f>
        <v/>
      </c>
    </row>
    <row r="181" ht="22" customHeight="1">
      <c r="A181" s="21" t="n"/>
      <c r="B181" s="21" t="n"/>
      <c r="C181" s="21" t="n"/>
      <c r="D181" s="21" t="n"/>
      <c r="E181" s="21" t="n"/>
      <c r="F181" s="21" t="n"/>
      <c r="G181" s="21" t="n"/>
      <c r="H181" s="31" t="n"/>
      <c r="I181" s="31" t="n"/>
      <c r="J181" s="31" t="n"/>
      <c r="K181" s="21" t="n"/>
      <c r="L181" s="21" t="n"/>
      <c r="M181" s="21" t="n"/>
      <c r="N181" s="21" t="n"/>
      <c r="O181" s="21" t="n"/>
      <c r="P181" s="21" t="n"/>
      <c r="Q181" s="21" t="n"/>
      <c r="R181" s="21" t="n"/>
      <c r="S181" s="21" t="n"/>
      <c r="T181" s="21" t="n"/>
      <c r="U181" s="21" t="n"/>
      <c r="V181" s="21" t="n"/>
      <c r="W181" s="23" t="n"/>
      <c r="X181" s="21" t="n"/>
      <c r="Y181" s="31" t="n"/>
      <c r="Z181" s="23" t="n"/>
      <c r="AA181" s="24">
        <f>IF($A181="","",COUNTIF($K181:$V181,"Met"))</f>
        <v/>
      </c>
      <c r="AB181" s="24">
        <f>IF($A181="","",COUNTIF($K181:$V181,"Partially Met"))</f>
        <v/>
      </c>
      <c r="AC181" s="24">
        <f>IF($A181="","",COUNTIF($K181:$V181,"Missing"))</f>
        <v/>
      </c>
      <c r="AD181" s="24">
        <f>IF($A181="","",COUNTIF($K181:$V181,"Not Reviewed")+COUNTBLANK($K181:$V181))</f>
        <v/>
      </c>
      <c r="AE181" s="24">
        <f>IF($A181="","",12-COUNTIF($K181:$V181,"Not Applicable"))</f>
        <v/>
      </c>
      <c r="AF181" s="25">
        <f>IF($A181="","",IFERROR((COUNTIF($K181:$V181,"Met")+COUNTIF($K181:$V181,"Partially Met")+COUNTIF($K181:$V181,"Missing")+COUNTIF($K181:$V181,"Not Applicable"))/12,0))</f>
        <v/>
      </c>
      <c r="AG181" s="24">
        <f>IF($A181="","",IF(COUNTA($K181:$V181)=0,"Not Started",IF($AE181=0,"Review Setup Needed",IF($AD181&gt;0,IF(AND($I181&lt;&gt;"",$I181&lt;Dashboard!$B$3),"Overdue","In Review"),IF(OR($AB181&gt;0,$AC181&gt;0),"Changes Required","Ready to Approve")))))</f>
        <v/>
      </c>
      <c r="AH181" s="24">
        <f>IF($A181="","",IF(COUNTIF($A$2:$A$201,$A181)&gt;1,"Duplicate Review ID",IF(OR($B181="",$C181="",$D181="",$E181="",$F181="",$G181="",$I181=""),"Complete Required Fields",IF($AG181="Overdue","Review Overdue",IF(AND($Y181&lt;&gt;"",$Y181&lt;Dashboard!$B$3,$AG181&lt;&gt;"Ready to Approve"),"Action Overdue",IF(AND($I181&lt;&gt;"",$I181&gt;=Dashboard!$B$3,$I181&lt;=Dashboard!$B$3+7,$AG181&lt;&gt;"Ready to Approve"),"Due Within 7 Days",IF(AND($AG181="Changes Required",OR($X181="",$Y181="")),"Assign Action Owner and Date",IF($AG181="Ready to Approve","Ready",""))))))))</f>
        <v/>
      </c>
    </row>
    <row r="182" ht="22" customHeight="1">
      <c r="A182" s="21" t="n"/>
      <c r="B182" s="21" t="n"/>
      <c r="C182" s="21" t="n"/>
      <c r="D182" s="21" t="n"/>
      <c r="E182" s="21" t="n"/>
      <c r="F182" s="21" t="n"/>
      <c r="G182" s="21" t="n"/>
      <c r="H182" s="31" t="n"/>
      <c r="I182" s="31" t="n"/>
      <c r="J182" s="31" t="n"/>
      <c r="K182" s="21" t="n"/>
      <c r="L182" s="21" t="n"/>
      <c r="M182" s="21" t="n"/>
      <c r="N182" s="21" t="n"/>
      <c r="O182" s="21" t="n"/>
      <c r="P182" s="21" t="n"/>
      <c r="Q182" s="21" t="n"/>
      <c r="R182" s="21" t="n"/>
      <c r="S182" s="21" t="n"/>
      <c r="T182" s="21" t="n"/>
      <c r="U182" s="21" t="n"/>
      <c r="V182" s="21" t="n"/>
      <c r="W182" s="23" t="n"/>
      <c r="X182" s="21" t="n"/>
      <c r="Y182" s="31" t="n"/>
      <c r="Z182" s="23" t="n"/>
      <c r="AA182" s="24">
        <f>IF($A182="","",COUNTIF($K182:$V182,"Met"))</f>
        <v/>
      </c>
      <c r="AB182" s="24">
        <f>IF($A182="","",COUNTIF($K182:$V182,"Partially Met"))</f>
        <v/>
      </c>
      <c r="AC182" s="24">
        <f>IF($A182="","",COUNTIF($K182:$V182,"Missing"))</f>
        <v/>
      </c>
      <c r="AD182" s="24">
        <f>IF($A182="","",COUNTIF($K182:$V182,"Not Reviewed")+COUNTBLANK($K182:$V182))</f>
        <v/>
      </c>
      <c r="AE182" s="24">
        <f>IF($A182="","",12-COUNTIF($K182:$V182,"Not Applicable"))</f>
        <v/>
      </c>
      <c r="AF182" s="25">
        <f>IF($A182="","",IFERROR((COUNTIF($K182:$V182,"Met")+COUNTIF($K182:$V182,"Partially Met")+COUNTIF($K182:$V182,"Missing")+COUNTIF($K182:$V182,"Not Applicable"))/12,0))</f>
        <v/>
      </c>
      <c r="AG182" s="24">
        <f>IF($A182="","",IF(COUNTA($K182:$V182)=0,"Not Started",IF($AE182=0,"Review Setup Needed",IF($AD182&gt;0,IF(AND($I182&lt;&gt;"",$I182&lt;Dashboard!$B$3),"Overdue","In Review"),IF(OR($AB182&gt;0,$AC182&gt;0),"Changes Required","Ready to Approve")))))</f>
        <v/>
      </c>
      <c r="AH182" s="24">
        <f>IF($A182="","",IF(COUNTIF($A$2:$A$201,$A182)&gt;1,"Duplicate Review ID",IF(OR($B182="",$C182="",$D182="",$E182="",$F182="",$G182="",$I182=""),"Complete Required Fields",IF($AG182="Overdue","Review Overdue",IF(AND($Y182&lt;&gt;"",$Y182&lt;Dashboard!$B$3,$AG182&lt;&gt;"Ready to Approve"),"Action Overdue",IF(AND($I182&lt;&gt;"",$I182&gt;=Dashboard!$B$3,$I182&lt;=Dashboard!$B$3+7,$AG182&lt;&gt;"Ready to Approve"),"Due Within 7 Days",IF(AND($AG182="Changes Required",OR($X182="",$Y182="")),"Assign Action Owner and Date",IF($AG182="Ready to Approve","Ready",""))))))))</f>
        <v/>
      </c>
    </row>
    <row r="183" ht="22" customHeight="1">
      <c r="A183" s="21" t="n"/>
      <c r="B183" s="21" t="n"/>
      <c r="C183" s="21" t="n"/>
      <c r="D183" s="21" t="n"/>
      <c r="E183" s="21" t="n"/>
      <c r="F183" s="21" t="n"/>
      <c r="G183" s="21" t="n"/>
      <c r="H183" s="31" t="n"/>
      <c r="I183" s="31" t="n"/>
      <c r="J183" s="31" t="n"/>
      <c r="K183" s="21" t="n"/>
      <c r="L183" s="21" t="n"/>
      <c r="M183" s="21" t="n"/>
      <c r="N183" s="21" t="n"/>
      <c r="O183" s="21" t="n"/>
      <c r="P183" s="21" t="n"/>
      <c r="Q183" s="21" t="n"/>
      <c r="R183" s="21" t="n"/>
      <c r="S183" s="21" t="n"/>
      <c r="T183" s="21" t="n"/>
      <c r="U183" s="21" t="n"/>
      <c r="V183" s="21" t="n"/>
      <c r="W183" s="23" t="n"/>
      <c r="X183" s="21" t="n"/>
      <c r="Y183" s="31" t="n"/>
      <c r="Z183" s="23" t="n"/>
      <c r="AA183" s="24">
        <f>IF($A183="","",COUNTIF($K183:$V183,"Met"))</f>
        <v/>
      </c>
      <c r="AB183" s="24">
        <f>IF($A183="","",COUNTIF($K183:$V183,"Partially Met"))</f>
        <v/>
      </c>
      <c r="AC183" s="24">
        <f>IF($A183="","",COUNTIF($K183:$V183,"Missing"))</f>
        <v/>
      </c>
      <c r="AD183" s="24">
        <f>IF($A183="","",COUNTIF($K183:$V183,"Not Reviewed")+COUNTBLANK($K183:$V183))</f>
        <v/>
      </c>
      <c r="AE183" s="24">
        <f>IF($A183="","",12-COUNTIF($K183:$V183,"Not Applicable"))</f>
        <v/>
      </c>
      <c r="AF183" s="25">
        <f>IF($A183="","",IFERROR((COUNTIF($K183:$V183,"Met")+COUNTIF($K183:$V183,"Partially Met")+COUNTIF($K183:$V183,"Missing")+COUNTIF($K183:$V183,"Not Applicable"))/12,0))</f>
        <v/>
      </c>
      <c r="AG183" s="24">
        <f>IF($A183="","",IF(COUNTA($K183:$V183)=0,"Not Started",IF($AE183=0,"Review Setup Needed",IF($AD183&gt;0,IF(AND($I183&lt;&gt;"",$I183&lt;Dashboard!$B$3),"Overdue","In Review"),IF(OR($AB183&gt;0,$AC183&gt;0),"Changes Required","Ready to Approve")))))</f>
        <v/>
      </c>
      <c r="AH183" s="24">
        <f>IF($A183="","",IF(COUNTIF($A$2:$A$201,$A183)&gt;1,"Duplicate Review ID",IF(OR($B183="",$C183="",$D183="",$E183="",$F183="",$G183="",$I183=""),"Complete Required Fields",IF($AG183="Overdue","Review Overdue",IF(AND($Y183&lt;&gt;"",$Y183&lt;Dashboard!$B$3,$AG183&lt;&gt;"Ready to Approve"),"Action Overdue",IF(AND($I183&lt;&gt;"",$I183&gt;=Dashboard!$B$3,$I183&lt;=Dashboard!$B$3+7,$AG183&lt;&gt;"Ready to Approve"),"Due Within 7 Days",IF(AND($AG183="Changes Required",OR($X183="",$Y183="")),"Assign Action Owner and Date",IF($AG183="Ready to Approve","Ready",""))))))))</f>
        <v/>
      </c>
    </row>
    <row r="184" ht="22" customHeight="1">
      <c r="A184" s="21" t="n"/>
      <c r="B184" s="21" t="n"/>
      <c r="C184" s="21" t="n"/>
      <c r="D184" s="21" t="n"/>
      <c r="E184" s="21" t="n"/>
      <c r="F184" s="21" t="n"/>
      <c r="G184" s="21" t="n"/>
      <c r="H184" s="31" t="n"/>
      <c r="I184" s="31" t="n"/>
      <c r="J184" s="31" t="n"/>
      <c r="K184" s="21" t="n"/>
      <c r="L184" s="21" t="n"/>
      <c r="M184" s="21" t="n"/>
      <c r="N184" s="21" t="n"/>
      <c r="O184" s="21" t="n"/>
      <c r="P184" s="21" t="n"/>
      <c r="Q184" s="21" t="n"/>
      <c r="R184" s="21" t="n"/>
      <c r="S184" s="21" t="n"/>
      <c r="T184" s="21" t="n"/>
      <c r="U184" s="21" t="n"/>
      <c r="V184" s="21" t="n"/>
      <c r="W184" s="23" t="n"/>
      <c r="X184" s="21" t="n"/>
      <c r="Y184" s="31" t="n"/>
      <c r="Z184" s="23" t="n"/>
      <c r="AA184" s="24">
        <f>IF($A184="","",COUNTIF($K184:$V184,"Met"))</f>
        <v/>
      </c>
      <c r="AB184" s="24">
        <f>IF($A184="","",COUNTIF($K184:$V184,"Partially Met"))</f>
        <v/>
      </c>
      <c r="AC184" s="24">
        <f>IF($A184="","",COUNTIF($K184:$V184,"Missing"))</f>
        <v/>
      </c>
      <c r="AD184" s="24">
        <f>IF($A184="","",COUNTIF($K184:$V184,"Not Reviewed")+COUNTBLANK($K184:$V184))</f>
        <v/>
      </c>
      <c r="AE184" s="24">
        <f>IF($A184="","",12-COUNTIF($K184:$V184,"Not Applicable"))</f>
        <v/>
      </c>
      <c r="AF184" s="25">
        <f>IF($A184="","",IFERROR((COUNTIF($K184:$V184,"Met")+COUNTIF($K184:$V184,"Partially Met")+COUNTIF($K184:$V184,"Missing")+COUNTIF($K184:$V184,"Not Applicable"))/12,0))</f>
        <v/>
      </c>
      <c r="AG184" s="24">
        <f>IF($A184="","",IF(COUNTA($K184:$V184)=0,"Not Started",IF($AE184=0,"Review Setup Needed",IF($AD184&gt;0,IF(AND($I184&lt;&gt;"",$I184&lt;Dashboard!$B$3),"Overdue","In Review"),IF(OR($AB184&gt;0,$AC184&gt;0),"Changes Required","Ready to Approve")))))</f>
        <v/>
      </c>
      <c r="AH184" s="24">
        <f>IF($A184="","",IF(COUNTIF($A$2:$A$201,$A184)&gt;1,"Duplicate Review ID",IF(OR($B184="",$C184="",$D184="",$E184="",$F184="",$G184="",$I184=""),"Complete Required Fields",IF($AG184="Overdue","Review Overdue",IF(AND($Y184&lt;&gt;"",$Y184&lt;Dashboard!$B$3,$AG184&lt;&gt;"Ready to Approve"),"Action Overdue",IF(AND($I184&lt;&gt;"",$I184&gt;=Dashboard!$B$3,$I184&lt;=Dashboard!$B$3+7,$AG184&lt;&gt;"Ready to Approve"),"Due Within 7 Days",IF(AND($AG184="Changes Required",OR($X184="",$Y184="")),"Assign Action Owner and Date",IF($AG184="Ready to Approve","Ready",""))))))))</f>
        <v/>
      </c>
    </row>
    <row r="185" ht="22" customHeight="1">
      <c r="A185" s="21" t="n"/>
      <c r="B185" s="21" t="n"/>
      <c r="C185" s="21" t="n"/>
      <c r="D185" s="21" t="n"/>
      <c r="E185" s="21" t="n"/>
      <c r="F185" s="21" t="n"/>
      <c r="G185" s="21" t="n"/>
      <c r="H185" s="31" t="n"/>
      <c r="I185" s="31" t="n"/>
      <c r="J185" s="31" t="n"/>
      <c r="K185" s="21" t="n"/>
      <c r="L185" s="21" t="n"/>
      <c r="M185" s="21" t="n"/>
      <c r="N185" s="21" t="n"/>
      <c r="O185" s="21" t="n"/>
      <c r="P185" s="21" t="n"/>
      <c r="Q185" s="21" t="n"/>
      <c r="R185" s="21" t="n"/>
      <c r="S185" s="21" t="n"/>
      <c r="T185" s="21" t="n"/>
      <c r="U185" s="21" t="n"/>
      <c r="V185" s="21" t="n"/>
      <c r="W185" s="23" t="n"/>
      <c r="X185" s="21" t="n"/>
      <c r="Y185" s="31" t="n"/>
      <c r="Z185" s="23" t="n"/>
      <c r="AA185" s="24">
        <f>IF($A185="","",COUNTIF($K185:$V185,"Met"))</f>
        <v/>
      </c>
      <c r="AB185" s="24">
        <f>IF($A185="","",COUNTIF($K185:$V185,"Partially Met"))</f>
        <v/>
      </c>
      <c r="AC185" s="24">
        <f>IF($A185="","",COUNTIF($K185:$V185,"Missing"))</f>
        <v/>
      </c>
      <c r="AD185" s="24">
        <f>IF($A185="","",COUNTIF($K185:$V185,"Not Reviewed")+COUNTBLANK($K185:$V185))</f>
        <v/>
      </c>
      <c r="AE185" s="24">
        <f>IF($A185="","",12-COUNTIF($K185:$V185,"Not Applicable"))</f>
        <v/>
      </c>
      <c r="AF185" s="25">
        <f>IF($A185="","",IFERROR((COUNTIF($K185:$V185,"Met")+COUNTIF($K185:$V185,"Partially Met")+COUNTIF($K185:$V185,"Missing")+COUNTIF($K185:$V185,"Not Applicable"))/12,0))</f>
        <v/>
      </c>
      <c r="AG185" s="24">
        <f>IF($A185="","",IF(COUNTA($K185:$V185)=0,"Not Started",IF($AE185=0,"Review Setup Needed",IF($AD185&gt;0,IF(AND($I185&lt;&gt;"",$I185&lt;Dashboard!$B$3),"Overdue","In Review"),IF(OR($AB185&gt;0,$AC185&gt;0),"Changes Required","Ready to Approve")))))</f>
        <v/>
      </c>
      <c r="AH185" s="24">
        <f>IF($A185="","",IF(COUNTIF($A$2:$A$201,$A185)&gt;1,"Duplicate Review ID",IF(OR($B185="",$C185="",$D185="",$E185="",$F185="",$G185="",$I185=""),"Complete Required Fields",IF($AG185="Overdue","Review Overdue",IF(AND($Y185&lt;&gt;"",$Y185&lt;Dashboard!$B$3,$AG185&lt;&gt;"Ready to Approve"),"Action Overdue",IF(AND($I185&lt;&gt;"",$I185&gt;=Dashboard!$B$3,$I185&lt;=Dashboard!$B$3+7,$AG185&lt;&gt;"Ready to Approve"),"Due Within 7 Days",IF(AND($AG185="Changes Required",OR($X185="",$Y185="")),"Assign Action Owner and Date",IF($AG185="Ready to Approve","Ready",""))))))))</f>
        <v/>
      </c>
    </row>
    <row r="186" ht="22" customHeight="1">
      <c r="A186" s="21" t="n"/>
      <c r="B186" s="21" t="n"/>
      <c r="C186" s="21" t="n"/>
      <c r="D186" s="21" t="n"/>
      <c r="E186" s="21" t="n"/>
      <c r="F186" s="21" t="n"/>
      <c r="G186" s="21" t="n"/>
      <c r="H186" s="31" t="n"/>
      <c r="I186" s="31" t="n"/>
      <c r="J186" s="31" t="n"/>
      <c r="K186" s="21" t="n"/>
      <c r="L186" s="21" t="n"/>
      <c r="M186" s="21" t="n"/>
      <c r="N186" s="21" t="n"/>
      <c r="O186" s="21" t="n"/>
      <c r="P186" s="21" t="n"/>
      <c r="Q186" s="21" t="n"/>
      <c r="R186" s="21" t="n"/>
      <c r="S186" s="21" t="n"/>
      <c r="T186" s="21" t="n"/>
      <c r="U186" s="21" t="n"/>
      <c r="V186" s="21" t="n"/>
      <c r="W186" s="23" t="n"/>
      <c r="X186" s="21" t="n"/>
      <c r="Y186" s="31" t="n"/>
      <c r="Z186" s="23" t="n"/>
      <c r="AA186" s="24">
        <f>IF($A186="","",COUNTIF($K186:$V186,"Met"))</f>
        <v/>
      </c>
      <c r="AB186" s="24">
        <f>IF($A186="","",COUNTIF($K186:$V186,"Partially Met"))</f>
        <v/>
      </c>
      <c r="AC186" s="24">
        <f>IF($A186="","",COUNTIF($K186:$V186,"Missing"))</f>
        <v/>
      </c>
      <c r="AD186" s="24">
        <f>IF($A186="","",COUNTIF($K186:$V186,"Not Reviewed")+COUNTBLANK($K186:$V186))</f>
        <v/>
      </c>
      <c r="AE186" s="24">
        <f>IF($A186="","",12-COUNTIF($K186:$V186,"Not Applicable"))</f>
        <v/>
      </c>
      <c r="AF186" s="25">
        <f>IF($A186="","",IFERROR((COUNTIF($K186:$V186,"Met")+COUNTIF($K186:$V186,"Partially Met")+COUNTIF($K186:$V186,"Missing")+COUNTIF($K186:$V186,"Not Applicable"))/12,0))</f>
        <v/>
      </c>
      <c r="AG186" s="24">
        <f>IF($A186="","",IF(COUNTA($K186:$V186)=0,"Not Started",IF($AE186=0,"Review Setup Needed",IF($AD186&gt;0,IF(AND($I186&lt;&gt;"",$I186&lt;Dashboard!$B$3),"Overdue","In Review"),IF(OR($AB186&gt;0,$AC186&gt;0),"Changes Required","Ready to Approve")))))</f>
        <v/>
      </c>
      <c r="AH186" s="24">
        <f>IF($A186="","",IF(COUNTIF($A$2:$A$201,$A186)&gt;1,"Duplicate Review ID",IF(OR($B186="",$C186="",$D186="",$E186="",$F186="",$G186="",$I186=""),"Complete Required Fields",IF($AG186="Overdue","Review Overdue",IF(AND($Y186&lt;&gt;"",$Y186&lt;Dashboard!$B$3,$AG186&lt;&gt;"Ready to Approve"),"Action Overdue",IF(AND($I186&lt;&gt;"",$I186&gt;=Dashboard!$B$3,$I186&lt;=Dashboard!$B$3+7,$AG186&lt;&gt;"Ready to Approve"),"Due Within 7 Days",IF(AND($AG186="Changes Required",OR($X186="",$Y186="")),"Assign Action Owner and Date",IF($AG186="Ready to Approve","Ready",""))))))))</f>
        <v/>
      </c>
    </row>
    <row r="187" ht="22" customHeight="1">
      <c r="A187" s="21" t="n"/>
      <c r="B187" s="21" t="n"/>
      <c r="C187" s="21" t="n"/>
      <c r="D187" s="21" t="n"/>
      <c r="E187" s="21" t="n"/>
      <c r="F187" s="21" t="n"/>
      <c r="G187" s="21" t="n"/>
      <c r="H187" s="31" t="n"/>
      <c r="I187" s="31" t="n"/>
      <c r="J187" s="31" t="n"/>
      <c r="K187" s="21" t="n"/>
      <c r="L187" s="21" t="n"/>
      <c r="M187" s="21" t="n"/>
      <c r="N187" s="21" t="n"/>
      <c r="O187" s="21" t="n"/>
      <c r="P187" s="21" t="n"/>
      <c r="Q187" s="21" t="n"/>
      <c r="R187" s="21" t="n"/>
      <c r="S187" s="21" t="n"/>
      <c r="T187" s="21" t="n"/>
      <c r="U187" s="21" t="n"/>
      <c r="V187" s="21" t="n"/>
      <c r="W187" s="23" t="n"/>
      <c r="X187" s="21" t="n"/>
      <c r="Y187" s="31" t="n"/>
      <c r="Z187" s="23" t="n"/>
      <c r="AA187" s="24">
        <f>IF($A187="","",COUNTIF($K187:$V187,"Met"))</f>
        <v/>
      </c>
      <c r="AB187" s="24">
        <f>IF($A187="","",COUNTIF($K187:$V187,"Partially Met"))</f>
        <v/>
      </c>
      <c r="AC187" s="24">
        <f>IF($A187="","",COUNTIF($K187:$V187,"Missing"))</f>
        <v/>
      </c>
      <c r="AD187" s="24">
        <f>IF($A187="","",COUNTIF($K187:$V187,"Not Reviewed")+COUNTBLANK($K187:$V187))</f>
        <v/>
      </c>
      <c r="AE187" s="24">
        <f>IF($A187="","",12-COUNTIF($K187:$V187,"Not Applicable"))</f>
        <v/>
      </c>
      <c r="AF187" s="25">
        <f>IF($A187="","",IFERROR((COUNTIF($K187:$V187,"Met")+COUNTIF($K187:$V187,"Partially Met")+COUNTIF($K187:$V187,"Missing")+COUNTIF($K187:$V187,"Not Applicable"))/12,0))</f>
        <v/>
      </c>
      <c r="AG187" s="24">
        <f>IF($A187="","",IF(COUNTA($K187:$V187)=0,"Not Started",IF($AE187=0,"Review Setup Needed",IF($AD187&gt;0,IF(AND($I187&lt;&gt;"",$I187&lt;Dashboard!$B$3),"Overdue","In Review"),IF(OR($AB187&gt;0,$AC187&gt;0),"Changes Required","Ready to Approve")))))</f>
        <v/>
      </c>
      <c r="AH187" s="24">
        <f>IF($A187="","",IF(COUNTIF($A$2:$A$201,$A187)&gt;1,"Duplicate Review ID",IF(OR($B187="",$C187="",$D187="",$E187="",$F187="",$G187="",$I187=""),"Complete Required Fields",IF($AG187="Overdue","Review Overdue",IF(AND($Y187&lt;&gt;"",$Y187&lt;Dashboard!$B$3,$AG187&lt;&gt;"Ready to Approve"),"Action Overdue",IF(AND($I187&lt;&gt;"",$I187&gt;=Dashboard!$B$3,$I187&lt;=Dashboard!$B$3+7,$AG187&lt;&gt;"Ready to Approve"),"Due Within 7 Days",IF(AND($AG187="Changes Required",OR($X187="",$Y187="")),"Assign Action Owner and Date",IF($AG187="Ready to Approve","Ready",""))))))))</f>
        <v/>
      </c>
    </row>
    <row r="188" ht="22" customHeight="1">
      <c r="A188" s="21" t="n"/>
      <c r="B188" s="21" t="n"/>
      <c r="C188" s="21" t="n"/>
      <c r="D188" s="21" t="n"/>
      <c r="E188" s="21" t="n"/>
      <c r="F188" s="21" t="n"/>
      <c r="G188" s="21" t="n"/>
      <c r="H188" s="31" t="n"/>
      <c r="I188" s="31" t="n"/>
      <c r="J188" s="31" t="n"/>
      <c r="K188" s="21" t="n"/>
      <c r="L188" s="21" t="n"/>
      <c r="M188" s="21" t="n"/>
      <c r="N188" s="21" t="n"/>
      <c r="O188" s="21" t="n"/>
      <c r="P188" s="21" t="n"/>
      <c r="Q188" s="21" t="n"/>
      <c r="R188" s="21" t="n"/>
      <c r="S188" s="21" t="n"/>
      <c r="T188" s="21" t="n"/>
      <c r="U188" s="21" t="n"/>
      <c r="V188" s="21" t="n"/>
      <c r="W188" s="23" t="n"/>
      <c r="X188" s="21" t="n"/>
      <c r="Y188" s="31" t="n"/>
      <c r="Z188" s="23" t="n"/>
      <c r="AA188" s="24">
        <f>IF($A188="","",COUNTIF($K188:$V188,"Met"))</f>
        <v/>
      </c>
      <c r="AB188" s="24">
        <f>IF($A188="","",COUNTIF($K188:$V188,"Partially Met"))</f>
        <v/>
      </c>
      <c r="AC188" s="24">
        <f>IF($A188="","",COUNTIF($K188:$V188,"Missing"))</f>
        <v/>
      </c>
      <c r="AD188" s="24">
        <f>IF($A188="","",COUNTIF($K188:$V188,"Not Reviewed")+COUNTBLANK($K188:$V188))</f>
        <v/>
      </c>
      <c r="AE188" s="24">
        <f>IF($A188="","",12-COUNTIF($K188:$V188,"Not Applicable"))</f>
        <v/>
      </c>
      <c r="AF188" s="25">
        <f>IF($A188="","",IFERROR((COUNTIF($K188:$V188,"Met")+COUNTIF($K188:$V188,"Partially Met")+COUNTIF($K188:$V188,"Missing")+COUNTIF($K188:$V188,"Not Applicable"))/12,0))</f>
        <v/>
      </c>
      <c r="AG188" s="24">
        <f>IF($A188="","",IF(COUNTA($K188:$V188)=0,"Not Started",IF($AE188=0,"Review Setup Needed",IF($AD188&gt;0,IF(AND($I188&lt;&gt;"",$I188&lt;Dashboard!$B$3),"Overdue","In Review"),IF(OR($AB188&gt;0,$AC188&gt;0),"Changes Required","Ready to Approve")))))</f>
        <v/>
      </c>
      <c r="AH188" s="24">
        <f>IF($A188="","",IF(COUNTIF($A$2:$A$201,$A188)&gt;1,"Duplicate Review ID",IF(OR($B188="",$C188="",$D188="",$E188="",$F188="",$G188="",$I188=""),"Complete Required Fields",IF($AG188="Overdue","Review Overdue",IF(AND($Y188&lt;&gt;"",$Y188&lt;Dashboard!$B$3,$AG188&lt;&gt;"Ready to Approve"),"Action Overdue",IF(AND($I188&lt;&gt;"",$I188&gt;=Dashboard!$B$3,$I188&lt;=Dashboard!$B$3+7,$AG188&lt;&gt;"Ready to Approve"),"Due Within 7 Days",IF(AND($AG188="Changes Required",OR($X188="",$Y188="")),"Assign Action Owner and Date",IF($AG188="Ready to Approve","Ready",""))))))))</f>
        <v/>
      </c>
    </row>
    <row r="189" ht="22" customHeight="1">
      <c r="A189" s="21" t="n"/>
      <c r="B189" s="21" t="n"/>
      <c r="C189" s="21" t="n"/>
      <c r="D189" s="21" t="n"/>
      <c r="E189" s="21" t="n"/>
      <c r="F189" s="21" t="n"/>
      <c r="G189" s="21" t="n"/>
      <c r="H189" s="31" t="n"/>
      <c r="I189" s="31" t="n"/>
      <c r="J189" s="31" t="n"/>
      <c r="K189" s="21" t="n"/>
      <c r="L189" s="21" t="n"/>
      <c r="M189" s="21" t="n"/>
      <c r="N189" s="21" t="n"/>
      <c r="O189" s="21" t="n"/>
      <c r="P189" s="21" t="n"/>
      <c r="Q189" s="21" t="n"/>
      <c r="R189" s="21" t="n"/>
      <c r="S189" s="21" t="n"/>
      <c r="T189" s="21" t="n"/>
      <c r="U189" s="21" t="n"/>
      <c r="V189" s="21" t="n"/>
      <c r="W189" s="23" t="n"/>
      <c r="X189" s="21" t="n"/>
      <c r="Y189" s="31" t="n"/>
      <c r="Z189" s="23" t="n"/>
      <c r="AA189" s="24">
        <f>IF($A189="","",COUNTIF($K189:$V189,"Met"))</f>
        <v/>
      </c>
      <c r="AB189" s="24">
        <f>IF($A189="","",COUNTIF($K189:$V189,"Partially Met"))</f>
        <v/>
      </c>
      <c r="AC189" s="24">
        <f>IF($A189="","",COUNTIF($K189:$V189,"Missing"))</f>
        <v/>
      </c>
      <c r="AD189" s="24">
        <f>IF($A189="","",COUNTIF($K189:$V189,"Not Reviewed")+COUNTBLANK($K189:$V189))</f>
        <v/>
      </c>
      <c r="AE189" s="24">
        <f>IF($A189="","",12-COUNTIF($K189:$V189,"Not Applicable"))</f>
        <v/>
      </c>
      <c r="AF189" s="25">
        <f>IF($A189="","",IFERROR((COUNTIF($K189:$V189,"Met")+COUNTIF($K189:$V189,"Partially Met")+COUNTIF($K189:$V189,"Missing")+COUNTIF($K189:$V189,"Not Applicable"))/12,0))</f>
        <v/>
      </c>
      <c r="AG189" s="24">
        <f>IF($A189="","",IF(COUNTA($K189:$V189)=0,"Not Started",IF($AE189=0,"Review Setup Needed",IF($AD189&gt;0,IF(AND($I189&lt;&gt;"",$I189&lt;Dashboard!$B$3),"Overdue","In Review"),IF(OR($AB189&gt;0,$AC189&gt;0),"Changes Required","Ready to Approve")))))</f>
        <v/>
      </c>
      <c r="AH189" s="24">
        <f>IF($A189="","",IF(COUNTIF($A$2:$A$201,$A189)&gt;1,"Duplicate Review ID",IF(OR($B189="",$C189="",$D189="",$E189="",$F189="",$G189="",$I189=""),"Complete Required Fields",IF($AG189="Overdue","Review Overdue",IF(AND($Y189&lt;&gt;"",$Y189&lt;Dashboard!$B$3,$AG189&lt;&gt;"Ready to Approve"),"Action Overdue",IF(AND($I189&lt;&gt;"",$I189&gt;=Dashboard!$B$3,$I189&lt;=Dashboard!$B$3+7,$AG189&lt;&gt;"Ready to Approve"),"Due Within 7 Days",IF(AND($AG189="Changes Required",OR($X189="",$Y189="")),"Assign Action Owner and Date",IF($AG189="Ready to Approve","Ready",""))))))))</f>
        <v/>
      </c>
    </row>
    <row r="190" ht="22" customHeight="1">
      <c r="A190" s="21" t="n"/>
      <c r="B190" s="21" t="n"/>
      <c r="C190" s="21" t="n"/>
      <c r="D190" s="21" t="n"/>
      <c r="E190" s="21" t="n"/>
      <c r="F190" s="21" t="n"/>
      <c r="G190" s="21" t="n"/>
      <c r="H190" s="31" t="n"/>
      <c r="I190" s="31" t="n"/>
      <c r="J190" s="31" t="n"/>
      <c r="K190" s="21" t="n"/>
      <c r="L190" s="21" t="n"/>
      <c r="M190" s="21" t="n"/>
      <c r="N190" s="21" t="n"/>
      <c r="O190" s="21" t="n"/>
      <c r="P190" s="21" t="n"/>
      <c r="Q190" s="21" t="n"/>
      <c r="R190" s="21" t="n"/>
      <c r="S190" s="21" t="n"/>
      <c r="T190" s="21" t="n"/>
      <c r="U190" s="21" t="n"/>
      <c r="V190" s="21" t="n"/>
      <c r="W190" s="23" t="n"/>
      <c r="X190" s="21" t="n"/>
      <c r="Y190" s="31" t="n"/>
      <c r="Z190" s="23" t="n"/>
      <c r="AA190" s="24">
        <f>IF($A190="","",COUNTIF($K190:$V190,"Met"))</f>
        <v/>
      </c>
      <c r="AB190" s="24">
        <f>IF($A190="","",COUNTIF($K190:$V190,"Partially Met"))</f>
        <v/>
      </c>
      <c r="AC190" s="24">
        <f>IF($A190="","",COUNTIF($K190:$V190,"Missing"))</f>
        <v/>
      </c>
      <c r="AD190" s="24">
        <f>IF($A190="","",COUNTIF($K190:$V190,"Not Reviewed")+COUNTBLANK($K190:$V190))</f>
        <v/>
      </c>
      <c r="AE190" s="24">
        <f>IF($A190="","",12-COUNTIF($K190:$V190,"Not Applicable"))</f>
        <v/>
      </c>
      <c r="AF190" s="25">
        <f>IF($A190="","",IFERROR((COUNTIF($K190:$V190,"Met")+COUNTIF($K190:$V190,"Partially Met")+COUNTIF($K190:$V190,"Missing")+COUNTIF($K190:$V190,"Not Applicable"))/12,0))</f>
        <v/>
      </c>
      <c r="AG190" s="24">
        <f>IF($A190="","",IF(COUNTA($K190:$V190)=0,"Not Started",IF($AE190=0,"Review Setup Needed",IF($AD190&gt;0,IF(AND($I190&lt;&gt;"",$I190&lt;Dashboard!$B$3),"Overdue","In Review"),IF(OR($AB190&gt;0,$AC190&gt;0),"Changes Required","Ready to Approve")))))</f>
        <v/>
      </c>
      <c r="AH190" s="24">
        <f>IF($A190="","",IF(COUNTIF($A$2:$A$201,$A190)&gt;1,"Duplicate Review ID",IF(OR($B190="",$C190="",$D190="",$E190="",$F190="",$G190="",$I190=""),"Complete Required Fields",IF($AG190="Overdue","Review Overdue",IF(AND($Y190&lt;&gt;"",$Y190&lt;Dashboard!$B$3,$AG190&lt;&gt;"Ready to Approve"),"Action Overdue",IF(AND($I190&lt;&gt;"",$I190&gt;=Dashboard!$B$3,$I190&lt;=Dashboard!$B$3+7,$AG190&lt;&gt;"Ready to Approve"),"Due Within 7 Days",IF(AND($AG190="Changes Required",OR($X190="",$Y190="")),"Assign Action Owner and Date",IF($AG190="Ready to Approve","Ready",""))))))))</f>
        <v/>
      </c>
    </row>
    <row r="191" ht="22" customHeight="1">
      <c r="A191" s="21" t="n"/>
      <c r="B191" s="21" t="n"/>
      <c r="C191" s="21" t="n"/>
      <c r="D191" s="21" t="n"/>
      <c r="E191" s="21" t="n"/>
      <c r="F191" s="21" t="n"/>
      <c r="G191" s="21" t="n"/>
      <c r="H191" s="31" t="n"/>
      <c r="I191" s="31" t="n"/>
      <c r="J191" s="31" t="n"/>
      <c r="K191" s="21" t="n"/>
      <c r="L191" s="21" t="n"/>
      <c r="M191" s="21" t="n"/>
      <c r="N191" s="21" t="n"/>
      <c r="O191" s="21" t="n"/>
      <c r="P191" s="21" t="n"/>
      <c r="Q191" s="21" t="n"/>
      <c r="R191" s="21" t="n"/>
      <c r="S191" s="21" t="n"/>
      <c r="T191" s="21" t="n"/>
      <c r="U191" s="21" t="n"/>
      <c r="V191" s="21" t="n"/>
      <c r="W191" s="23" t="n"/>
      <c r="X191" s="21" t="n"/>
      <c r="Y191" s="31" t="n"/>
      <c r="Z191" s="23" t="n"/>
      <c r="AA191" s="24">
        <f>IF($A191="","",COUNTIF($K191:$V191,"Met"))</f>
        <v/>
      </c>
      <c r="AB191" s="24">
        <f>IF($A191="","",COUNTIF($K191:$V191,"Partially Met"))</f>
        <v/>
      </c>
      <c r="AC191" s="24">
        <f>IF($A191="","",COUNTIF($K191:$V191,"Missing"))</f>
        <v/>
      </c>
      <c r="AD191" s="24">
        <f>IF($A191="","",COUNTIF($K191:$V191,"Not Reviewed")+COUNTBLANK($K191:$V191))</f>
        <v/>
      </c>
      <c r="AE191" s="24">
        <f>IF($A191="","",12-COUNTIF($K191:$V191,"Not Applicable"))</f>
        <v/>
      </c>
      <c r="AF191" s="25">
        <f>IF($A191="","",IFERROR((COUNTIF($K191:$V191,"Met")+COUNTIF($K191:$V191,"Partially Met")+COUNTIF($K191:$V191,"Missing")+COUNTIF($K191:$V191,"Not Applicable"))/12,0))</f>
        <v/>
      </c>
      <c r="AG191" s="24">
        <f>IF($A191="","",IF(COUNTA($K191:$V191)=0,"Not Started",IF($AE191=0,"Review Setup Needed",IF($AD191&gt;0,IF(AND($I191&lt;&gt;"",$I191&lt;Dashboard!$B$3),"Overdue","In Review"),IF(OR($AB191&gt;0,$AC191&gt;0),"Changes Required","Ready to Approve")))))</f>
        <v/>
      </c>
      <c r="AH191" s="24">
        <f>IF($A191="","",IF(COUNTIF($A$2:$A$201,$A191)&gt;1,"Duplicate Review ID",IF(OR($B191="",$C191="",$D191="",$E191="",$F191="",$G191="",$I191=""),"Complete Required Fields",IF($AG191="Overdue","Review Overdue",IF(AND($Y191&lt;&gt;"",$Y191&lt;Dashboard!$B$3,$AG191&lt;&gt;"Ready to Approve"),"Action Overdue",IF(AND($I191&lt;&gt;"",$I191&gt;=Dashboard!$B$3,$I191&lt;=Dashboard!$B$3+7,$AG191&lt;&gt;"Ready to Approve"),"Due Within 7 Days",IF(AND($AG191="Changes Required",OR($X191="",$Y191="")),"Assign Action Owner and Date",IF($AG191="Ready to Approve","Ready",""))))))))</f>
        <v/>
      </c>
    </row>
    <row r="192" ht="22" customHeight="1">
      <c r="A192" s="21" t="n"/>
      <c r="B192" s="21" t="n"/>
      <c r="C192" s="21" t="n"/>
      <c r="D192" s="21" t="n"/>
      <c r="E192" s="21" t="n"/>
      <c r="F192" s="21" t="n"/>
      <c r="G192" s="21" t="n"/>
      <c r="H192" s="31" t="n"/>
      <c r="I192" s="31" t="n"/>
      <c r="J192" s="31" t="n"/>
      <c r="K192" s="21" t="n"/>
      <c r="L192" s="21" t="n"/>
      <c r="M192" s="21" t="n"/>
      <c r="N192" s="21" t="n"/>
      <c r="O192" s="21" t="n"/>
      <c r="P192" s="21" t="n"/>
      <c r="Q192" s="21" t="n"/>
      <c r="R192" s="21" t="n"/>
      <c r="S192" s="21" t="n"/>
      <c r="T192" s="21" t="n"/>
      <c r="U192" s="21" t="n"/>
      <c r="V192" s="21" t="n"/>
      <c r="W192" s="23" t="n"/>
      <c r="X192" s="21" t="n"/>
      <c r="Y192" s="31" t="n"/>
      <c r="Z192" s="23" t="n"/>
      <c r="AA192" s="24">
        <f>IF($A192="","",COUNTIF($K192:$V192,"Met"))</f>
        <v/>
      </c>
      <c r="AB192" s="24">
        <f>IF($A192="","",COUNTIF($K192:$V192,"Partially Met"))</f>
        <v/>
      </c>
      <c r="AC192" s="24">
        <f>IF($A192="","",COUNTIF($K192:$V192,"Missing"))</f>
        <v/>
      </c>
      <c r="AD192" s="24">
        <f>IF($A192="","",COUNTIF($K192:$V192,"Not Reviewed")+COUNTBLANK($K192:$V192))</f>
        <v/>
      </c>
      <c r="AE192" s="24">
        <f>IF($A192="","",12-COUNTIF($K192:$V192,"Not Applicable"))</f>
        <v/>
      </c>
      <c r="AF192" s="25">
        <f>IF($A192="","",IFERROR((COUNTIF($K192:$V192,"Met")+COUNTIF($K192:$V192,"Partially Met")+COUNTIF($K192:$V192,"Missing")+COUNTIF($K192:$V192,"Not Applicable"))/12,0))</f>
        <v/>
      </c>
      <c r="AG192" s="24">
        <f>IF($A192="","",IF(COUNTA($K192:$V192)=0,"Not Started",IF($AE192=0,"Review Setup Needed",IF($AD192&gt;0,IF(AND($I192&lt;&gt;"",$I192&lt;Dashboard!$B$3),"Overdue","In Review"),IF(OR($AB192&gt;0,$AC192&gt;0),"Changes Required","Ready to Approve")))))</f>
        <v/>
      </c>
      <c r="AH192" s="24">
        <f>IF($A192="","",IF(COUNTIF($A$2:$A$201,$A192)&gt;1,"Duplicate Review ID",IF(OR($B192="",$C192="",$D192="",$E192="",$F192="",$G192="",$I192=""),"Complete Required Fields",IF($AG192="Overdue","Review Overdue",IF(AND($Y192&lt;&gt;"",$Y192&lt;Dashboard!$B$3,$AG192&lt;&gt;"Ready to Approve"),"Action Overdue",IF(AND($I192&lt;&gt;"",$I192&gt;=Dashboard!$B$3,$I192&lt;=Dashboard!$B$3+7,$AG192&lt;&gt;"Ready to Approve"),"Due Within 7 Days",IF(AND($AG192="Changes Required",OR($X192="",$Y192="")),"Assign Action Owner and Date",IF($AG192="Ready to Approve","Ready",""))))))))</f>
        <v/>
      </c>
    </row>
    <row r="193" ht="22" customHeight="1">
      <c r="A193" s="21" t="n"/>
      <c r="B193" s="21" t="n"/>
      <c r="C193" s="21" t="n"/>
      <c r="D193" s="21" t="n"/>
      <c r="E193" s="21" t="n"/>
      <c r="F193" s="21" t="n"/>
      <c r="G193" s="21" t="n"/>
      <c r="H193" s="31" t="n"/>
      <c r="I193" s="31" t="n"/>
      <c r="J193" s="31" t="n"/>
      <c r="K193" s="21" t="n"/>
      <c r="L193" s="21" t="n"/>
      <c r="M193" s="21" t="n"/>
      <c r="N193" s="21" t="n"/>
      <c r="O193" s="21" t="n"/>
      <c r="P193" s="21" t="n"/>
      <c r="Q193" s="21" t="n"/>
      <c r="R193" s="21" t="n"/>
      <c r="S193" s="21" t="n"/>
      <c r="T193" s="21" t="n"/>
      <c r="U193" s="21" t="n"/>
      <c r="V193" s="21" t="n"/>
      <c r="W193" s="23" t="n"/>
      <c r="X193" s="21" t="n"/>
      <c r="Y193" s="31" t="n"/>
      <c r="Z193" s="23" t="n"/>
      <c r="AA193" s="24">
        <f>IF($A193="","",COUNTIF($K193:$V193,"Met"))</f>
        <v/>
      </c>
      <c r="AB193" s="24">
        <f>IF($A193="","",COUNTIF($K193:$V193,"Partially Met"))</f>
        <v/>
      </c>
      <c r="AC193" s="24">
        <f>IF($A193="","",COUNTIF($K193:$V193,"Missing"))</f>
        <v/>
      </c>
      <c r="AD193" s="24">
        <f>IF($A193="","",COUNTIF($K193:$V193,"Not Reviewed")+COUNTBLANK($K193:$V193))</f>
        <v/>
      </c>
      <c r="AE193" s="24">
        <f>IF($A193="","",12-COUNTIF($K193:$V193,"Not Applicable"))</f>
        <v/>
      </c>
      <c r="AF193" s="25">
        <f>IF($A193="","",IFERROR((COUNTIF($K193:$V193,"Met")+COUNTIF($K193:$V193,"Partially Met")+COUNTIF($K193:$V193,"Missing")+COUNTIF($K193:$V193,"Not Applicable"))/12,0))</f>
        <v/>
      </c>
      <c r="AG193" s="24">
        <f>IF($A193="","",IF(COUNTA($K193:$V193)=0,"Not Started",IF($AE193=0,"Review Setup Needed",IF($AD193&gt;0,IF(AND($I193&lt;&gt;"",$I193&lt;Dashboard!$B$3),"Overdue","In Review"),IF(OR($AB193&gt;0,$AC193&gt;0),"Changes Required","Ready to Approve")))))</f>
        <v/>
      </c>
      <c r="AH193" s="24">
        <f>IF($A193="","",IF(COUNTIF($A$2:$A$201,$A193)&gt;1,"Duplicate Review ID",IF(OR($B193="",$C193="",$D193="",$E193="",$F193="",$G193="",$I193=""),"Complete Required Fields",IF($AG193="Overdue","Review Overdue",IF(AND($Y193&lt;&gt;"",$Y193&lt;Dashboard!$B$3,$AG193&lt;&gt;"Ready to Approve"),"Action Overdue",IF(AND($I193&lt;&gt;"",$I193&gt;=Dashboard!$B$3,$I193&lt;=Dashboard!$B$3+7,$AG193&lt;&gt;"Ready to Approve"),"Due Within 7 Days",IF(AND($AG193="Changes Required",OR($X193="",$Y193="")),"Assign Action Owner and Date",IF($AG193="Ready to Approve","Ready",""))))))))</f>
        <v/>
      </c>
    </row>
    <row r="194" ht="22" customHeight="1">
      <c r="A194" s="21" t="n"/>
      <c r="B194" s="21" t="n"/>
      <c r="C194" s="21" t="n"/>
      <c r="D194" s="21" t="n"/>
      <c r="E194" s="21" t="n"/>
      <c r="F194" s="21" t="n"/>
      <c r="G194" s="21" t="n"/>
      <c r="H194" s="31" t="n"/>
      <c r="I194" s="31" t="n"/>
      <c r="J194" s="31" t="n"/>
      <c r="K194" s="21" t="n"/>
      <c r="L194" s="21" t="n"/>
      <c r="M194" s="21" t="n"/>
      <c r="N194" s="21" t="n"/>
      <c r="O194" s="21" t="n"/>
      <c r="P194" s="21" t="n"/>
      <c r="Q194" s="21" t="n"/>
      <c r="R194" s="21" t="n"/>
      <c r="S194" s="21" t="n"/>
      <c r="T194" s="21" t="n"/>
      <c r="U194" s="21" t="n"/>
      <c r="V194" s="21" t="n"/>
      <c r="W194" s="23" t="n"/>
      <c r="X194" s="21" t="n"/>
      <c r="Y194" s="31" t="n"/>
      <c r="Z194" s="23" t="n"/>
      <c r="AA194" s="24">
        <f>IF($A194="","",COUNTIF($K194:$V194,"Met"))</f>
        <v/>
      </c>
      <c r="AB194" s="24">
        <f>IF($A194="","",COUNTIF($K194:$V194,"Partially Met"))</f>
        <v/>
      </c>
      <c r="AC194" s="24">
        <f>IF($A194="","",COUNTIF($K194:$V194,"Missing"))</f>
        <v/>
      </c>
      <c r="AD194" s="24">
        <f>IF($A194="","",COUNTIF($K194:$V194,"Not Reviewed")+COUNTBLANK($K194:$V194))</f>
        <v/>
      </c>
      <c r="AE194" s="24">
        <f>IF($A194="","",12-COUNTIF($K194:$V194,"Not Applicable"))</f>
        <v/>
      </c>
      <c r="AF194" s="25">
        <f>IF($A194="","",IFERROR((COUNTIF($K194:$V194,"Met")+COUNTIF($K194:$V194,"Partially Met")+COUNTIF($K194:$V194,"Missing")+COUNTIF($K194:$V194,"Not Applicable"))/12,0))</f>
        <v/>
      </c>
      <c r="AG194" s="24">
        <f>IF($A194="","",IF(COUNTA($K194:$V194)=0,"Not Started",IF($AE194=0,"Review Setup Needed",IF($AD194&gt;0,IF(AND($I194&lt;&gt;"",$I194&lt;Dashboard!$B$3),"Overdue","In Review"),IF(OR($AB194&gt;0,$AC194&gt;0),"Changes Required","Ready to Approve")))))</f>
        <v/>
      </c>
      <c r="AH194" s="24">
        <f>IF($A194="","",IF(COUNTIF($A$2:$A$201,$A194)&gt;1,"Duplicate Review ID",IF(OR($B194="",$C194="",$D194="",$E194="",$F194="",$G194="",$I194=""),"Complete Required Fields",IF($AG194="Overdue","Review Overdue",IF(AND($Y194&lt;&gt;"",$Y194&lt;Dashboard!$B$3,$AG194&lt;&gt;"Ready to Approve"),"Action Overdue",IF(AND($I194&lt;&gt;"",$I194&gt;=Dashboard!$B$3,$I194&lt;=Dashboard!$B$3+7,$AG194&lt;&gt;"Ready to Approve"),"Due Within 7 Days",IF(AND($AG194="Changes Required",OR($X194="",$Y194="")),"Assign Action Owner and Date",IF($AG194="Ready to Approve","Ready",""))))))))</f>
        <v/>
      </c>
    </row>
    <row r="195" ht="22" customHeight="1">
      <c r="A195" s="21" t="n"/>
      <c r="B195" s="21" t="n"/>
      <c r="C195" s="21" t="n"/>
      <c r="D195" s="21" t="n"/>
      <c r="E195" s="21" t="n"/>
      <c r="F195" s="21" t="n"/>
      <c r="G195" s="21" t="n"/>
      <c r="H195" s="31" t="n"/>
      <c r="I195" s="31" t="n"/>
      <c r="J195" s="31" t="n"/>
      <c r="K195" s="21" t="n"/>
      <c r="L195" s="21" t="n"/>
      <c r="M195" s="21" t="n"/>
      <c r="N195" s="21" t="n"/>
      <c r="O195" s="21" t="n"/>
      <c r="P195" s="21" t="n"/>
      <c r="Q195" s="21" t="n"/>
      <c r="R195" s="21" t="n"/>
      <c r="S195" s="21" t="n"/>
      <c r="T195" s="21" t="n"/>
      <c r="U195" s="21" t="n"/>
      <c r="V195" s="21" t="n"/>
      <c r="W195" s="23" t="n"/>
      <c r="X195" s="21" t="n"/>
      <c r="Y195" s="31" t="n"/>
      <c r="Z195" s="23" t="n"/>
      <c r="AA195" s="24">
        <f>IF($A195="","",COUNTIF($K195:$V195,"Met"))</f>
        <v/>
      </c>
      <c r="AB195" s="24">
        <f>IF($A195="","",COUNTIF($K195:$V195,"Partially Met"))</f>
        <v/>
      </c>
      <c r="AC195" s="24">
        <f>IF($A195="","",COUNTIF($K195:$V195,"Missing"))</f>
        <v/>
      </c>
      <c r="AD195" s="24">
        <f>IF($A195="","",COUNTIF($K195:$V195,"Not Reviewed")+COUNTBLANK($K195:$V195))</f>
        <v/>
      </c>
      <c r="AE195" s="24">
        <f>IF($A195="","",12-COUNTIF($K195:$V195,"Not Applicable"))</f>
        <v/>
      </c>
      <c r="AF195" s="25">
        <f>IF($A195="","",IFERROR((COUNTIF($K195:$V195,"Met")+COUNTIF($K195:$V195,"Partially Met")+COUNTIF($K195:$V195,"Missing")+COUNTIF($K195:$V195,"Not Applicable"))/12,0))</f>
        <v/>
      </c>
      <c r="AG195" s="24">
        <f>IF($A195="","",IF(COUNTA($K195:$V195)=0,"Not Started",IF($AE195=0,"Review Setup Needed",IF($AD195&gt;0,IF(AND($I195&lt;&gt;"",$I195&lt;Dashboard!$B$3),"Overdue","In Review"),IF(OR($AB195&gt;0,$AC195&gt;0),"Changes Required","Ready to Approve")))))</f>
        <v/>
      </c>
      <c r="AH195" s="24">
        <f>IF($A195="","",IF(COUNTIF($A$2:$A$201,$A195)&gt;1,"Duplicate Review ID",IF(OR($B195="",$C195="",$D195="",$E195="",$F195="",$G195="",$I195=""),"Complete Required Fields",IF($AG195="Overdue","Review Overdue",IF(AND($Y195&lt;&gt;"",$Y195&lt;Dashboard!$B$3,$AG195&lt;&gt;"Ready to Approve"),"Action Overdue",IF(AND($I195&lt;&gt;"",$I195&gt;=Dashboard!$B$3,$I195&lt;=Dashboard!$B$3+7,$AG195&lt;&gt;"Ready to Approve"),"Due Within 7 Days",IF(AND($AG195="Changes Required",OR($X195="",$Y195="")),"Assign Action Owner and Date",IF($AG195="Ready to Approve","Ready",""))))))))</f>
        <v/>
      </c>
    </row>
    <row r="196" ht="22" customHeight="1">
      <c r="A196" s="21" t="n"/>
      <c r="B196" s="21" t="n"/>
      <c r="C196" s="21" t="n"/>
      <c r="D196" s="21" t="n"/>
      <c r="E196" s="21" t="n"/>
      <c r="F196" s="21" t="n"/>
      <c r="G196" s="21" t="n"/>
      <c r="H196" s="31" t="n"/>
      <c r="I196" s="31" t="n"/>
      <c r="J196" s="31" t="n"/>
      <c r="K196" s="21" t="n"/>
      <c r="L196" s="21" t="n"/>
      <c r="M196" s="21" t="n"/>
      <c r="N196" s="21" t="n"/>
      <c r="O196" s="21" t="n"/>
      <c r="P196" s="21" t="n"/>
      <c r="Q196" s="21" t="n"/>
      <c r="R196" s="21" t="n"/>
      <c r="S196" s="21" t="n"/>
      <c r="T196" s="21" t="n"/>
      <c r="U196" s="21" t="n"/>
      <c r="V196" s="21" t="n"/>
      <c r="W196" s="23" t="n"/>
      <c r="X196" s="21" t="n"/>
      <c r="Y196" s="31" t="n"/>
      <c r="Z196" s="23" t="n"/>
      <c r="AA196" s="24">
        <f>IF($A196="","",COUNTIF($K196:$V196,"Met"))</f>
        <v/>
      </c>
      <c r="AB196" s="24">
        <f>IF($A196="","",COUNTIF($K196:$V196,"Partially Met"))</f>
        <v/>
      </c>
      <c r="AC196" s="24">
        <f>IF($A196="","",COUNTIF($K196:$V196,"Missing"))</f>
        <v/>
      </c>
      <c r="AD196" s="24">
        <f>IF($A196="","",COUNTIF($K196:$V196,"Not Reviewed")+COUNTBLANK($K196:$V196))</f>
        <v/>
      </c>
      <c r="AE196" s="24">
        <f>IF($A196="","",12-COUNTIF($K196:$V196,"Not Applicable"))</f>
        <v/>
      </c>
      <c r="AF196" s="25">
        <f>IF($A196="","",IFERROR((COUNTIF($K196:$V196,"Met")+COUNTIF($K196:$V196,"Partially Met")+COUNTIF($K196:$V196,"Missing")+COUNTIF($K196:$V196,"Not Applicable"))/12,0))</f>
        <v/>
      </c>
      <c r="AG196" s="24">
        <f>IF($A196="","",IF(COUNTA($K196:$V196)=0,"Not Started",IF($AE196=0,"Review Setup Needed",IF($AD196&gt;0,IF(AND($I196&lt;&gt;"",$I196&lt;Dashboard!$B$3),"Overdue","In Review"),IF(OR($AB196&gt;0,$AC196&gt;0),"Changes Required","Ready to Approve")))))</f>
        <v/>
      </c>
      <c r="AH196" s="24">
        <f>IF($A196="","",IF(COUNTIF($A$2:$A$201,$A196)&gt;1,"Duplicate Review ID",IF(OR($B196="",$C196="",$D196="",$E196="",$F196="",$G196="",$I196=""),"Complete Required Fields",IF($AG196="Overdue","Review Overdue",IF(AND($Y196&lt;&gt;"",$Y196&lt;Dashboard!$B$3,$AG196&lt;&gt;"Ready to Approve"),"Action Overdue",IF(AND($I196&lt;&gt;"",$I196&gt;=Dashboard!$B$3,$I196&lt;=Dashboard!$B$3+7,$AG196&lt;&gt;"Ready to Approve"),"Due Within 7 Days",IF(AND($AG196="Changes Required",OR($X196="",$Y196="")),"Assign Action Owner and Date",IF($AG196="Ready to Approve","Ready",""))))))))</f>
        <v/>
      </c>
    </row>
    <row r="197" ht="22" customHeight="1">
      <c r="A197" s="21" t="n"/>
      <c r="B197" s="21" t="n"/>
      <c r="C197" s="21" t="n"/>
      <c r="D197" s="21" t="n"/>
      <c r="E197" s="21" t="n"/>
      <c r="F197" s="21" t="n"/>
      <c r="G197" s="21" t="n"/>
      <c r="H197" s="31" t="n"/>
      <c r="I197" s="31" t="n"/>
      <c r="J197" s="31" t="n"/>
      <c r="K197" s="21" t="n"/>
      <c r="L197" s="21" t="n"/>
      <c r="M197" s="21" t="n"/>
      <c r="N197" s="21" t="n"/>
      <c r="O197" s="21" t="n"/>
      <c r="P197" s="21" t="n"/>
      <c r="Q197" s="21" t="n"/>
      <c r="R197" s="21" t="n"/>
      <c r="S197" s="21" t="n"/>
      <c r="T197" s="21" t="n"/>
      <c r="U197" s="21" t="n"/>
      <c r="V197" s="21" t="n"/>
      <c r="W197" s="23" t="n"/>
      <c r="X197" s="21" t="n"/>
      <c r="Y197" s="31" t="n"/>
      <c r="Z197" s="23" t="n"/>
      <c r="AA197" s="24">
        <f>IF($A197="","",COUNTIF($K197:$V197,"Met"))</f>
        <v/>
      </c>
      <c r="AB197" s="24">
        <f>IF($A197="","",COUNTIF($K197:$V197,"Partially Met"))</f>
        <v/>
      </c>
      <c r="AC197" s="24">
        <f>IF($A197="","",COUNTIF($K197:$V197,"Missing"))</f>
        <v/>
      </c>
      <c r="AD197" s="24">
        <f>IF($A197="","",COUNTIF($K197:$V197,"Not Reviewed")+COUNTBLANK($K197:$V197))</f>
        <v/>
      </c>
      <c r="AE197" s="24">
        <f>IF($A197="","",12-COUNTIF($K197:$V197,"Not Applicable"))</f>
        <v/>
      </c>
      <c r="AF197" s="25">
        <f>IF($A197="","",IFERROR((COUNTIF($K197:$V197,"Met")+COUNTIF($K197:$V197,"Partially Met")+COUNTIF($K197:$V197,"Missing")+COUNTIF($K197:$V197,"Not Applicable"))/12,0))</f>
        <v/>
      </c>
      <c r="AG197" s="24">
        <f>IF($A197="","",IF(COUNTA($K197:$V197)=0,"Not Started",IF($AE197=0,"Review Setup Needed",IF($AD197&gt;0,IF(AND($I197&lt;&gt;"",$I197&lt;Dashboard!$B$3),"Overdue","In Review"),IF(OR($AB197&gt;0,$AC197&gt;0),"Changes Required","Ready to Approve")))))</f>
        <v/>
      </c>
      <c r="AH197" s="24">
        <f>IF($A197="","",IF(COUNTIF($A$2:$A$201,$A197)&gt;1,"Duplicate Review ID",IF(OR($B197="",$C197="",$D197="",$E197="",$F197="",$G197="",$I197=""),"Complete Required Fields",IF($AG197="Overdue","Review Overdue",IF(AND($Y197&lt;&gt;"",$Y197&lt;Dashboard!$B$3,$AG197&lt;&gt;"Ready to Approve"),"Action Overdue",IF(AND($I197&lt;&gt;"",$I197&gt;=Dashboard!$B$3,$I197&lt;=Dashboard!$B$3+7,$AG197&lt;&gt;"Ready to Approve"),"Due Within 7 Days",IF(AND($AG197="Changes Required",OR($X197="",$Y197="")),"Assign Action Owner and Date",IF($AG197="Ready to Approve","Ready",""))))))))</f>
        <v/>
      </c>
    </row>
    <row r="198" ht="22" customHeight="1">
      <c r="A198" s="21" t="n"/>
      <c r="B198" s="21" t="n"/>
      <c r="C198" s="21" t="n"/>
      <c r="D198" s="21" t="n"/>
      <c r="E198" s="21" t="n"/>
      <c r="F198" s="21" t="n"/>
      <c r="G198" s="21" t="n"/>
      <c r="H198" s="31" t="n"/>
      <c r="I198" s="31" t="n"/>
      <c r="J198" s="31" t="n"/>
      <c r="K198" s="21" t="n"/>
      <c r="L198" s="21" t="n"/>
      <c r="M198" s="21" t="n"/>
      <c r="N198" s="21" t="n"/>
      <c r="O198" s="21" t="n"/>
      <c r="P198" s="21" t="n"/>
      <c r="Q198" s="21" t="n"/>
      <c r="R198" s="21" t="n"/>
      <c r="S198" s="21" t="n"/>
      <c r="T198" s="21" t="n"/>
      <c r="U198" s="21" t="n"/>
      <c r="V198" s="21" t="n"/>
      <c r="W198" s="23" t="n"/>
      <c r="X198" s="21" t="n"/>
      <c r="Y198" s="31" t="n"/>
      <c r="Z198" s="23" t="n"/>
      <c r="AA198" s="24">
        <f>IF($A198="","",COUNTIF($K198:$V198,"Met"))</f>
        <v/>
      </c>
      <c r="AB198" s="24">
        <f>IF($A198="","",COUNTIF($K198:$V198,"Partially Met"))</f>
        <v/>
      </c>
      <c r="AC198" s="24">
        <f>IF($A198="","",COUNTIF($K198:$V198,"Missing"))</f>
        <v/>
      </c>
      <c r="AD198" s="24">
        <f>IF($A198="","",COUNTIF($K198:$V198,"Not Reviewed")+COUNTBLANK($K198:$V198))</f>
        <v/>
      </c>
      <c r="AE198" s="24">
        <f>IF($A198="","",12-COUNTIF($K198:$V198,"Not Applicable"))</f>
        <v/>
      </c>
      <c r="AF198" s="25">
        <f>IF($A198="","",IFERROR((COUNTIF($K198:$V198,"Met")+COUNTIF($K198:$V198,"Partially Met")+COUNTIF($K198:$V198,"Missing")+COUNTIF($K198:$V198,"Not Applicable"))/12,0))</f>
        <v/>
      </c>
      <c r="AG198" s="24">
        <f>IF($A198="","",IF(COUNTA($K198:$V198)=0,"Not Started",IF($AE198=0,"Review Setup Needed",IF($AD198&gt;0,IF(AND($I198&lt;&gt;"",$I198&lt;Dashboard!$B$3),"Overdue","In Review"),IF(OR($AB198&gt;0,$AC198&gt;0),"Changes Required","Ready to Approve")))))</f>
        <v/>
      </c>
      <c r="AH198" s="24">
        <f>IF($A198="","",IF(COUNTIF($A$2:$A$201,$A198)&gt;1,"Duplicate Review ID",IF(OR($B198="",$C198="",$D198="",$E198="",$F198="",$G198="",$I198=""),"Complete Required Fields",IF($AG198="Overdue","Review Overdue",IF(AND($Y198&lt;&gt;"",$Y198&lt;Dashboard!$B$3,$AG198&lt;&gt;"Ready to Approve"),"Action Overdue",IF(AND($I198&lt;&gt;"",$I198&gt;=Dashboard!$B$3,$I198&lt;=Dashboard!$B$3+7,$AG198&lt;&gt;"Ready to Approve"),"Due Within 7 Days",IF(AND($AG198="Changes Required",OR($X198="",$Y198="")),"Assign Action Owner and Date",IF($AG198="Ready to Approve","Ready",""))))))))</f>
        <v/>
      </c>
    </row>
    <row r="199" ht="22" customHeight="1">
      <c r="A199" s="21" t="n"/>
      <c r="B199" s="21" t="n"/>
      <c r="C199" s="21" t="n"/>
      <c r="D199" s="21" t="n"/>
      <c r="E199" s="21" t="n"/>
      <c r="F199" s="21" t="n"/>
      <c r="G199" s="21" t="n"/>
      <c r="H199" s="31" t="n"/>
      <c r="I199" s="31" t="n"/>
      <c r="J199" s="31" t="n"/>
      <c r="K199" s="21" t="n"/>
      <c r="L199" s="21" t="n"/>
      <c r="M199" s="21" t="n"/>
      <c r="N199" s="21" t="n"/>
      <c r="O199" s="21" t="n"/>
      <c r="P199" s="21" t="n"/>
      <c r="Q199" s="21" t="n"/>
      <c r="R199" s="21" t="n"/>
      <c r="S199" s="21" t="n"/>
      <c r="T199" s="21" t="n"/>
      <c r="U199" s="21" t="n"/>
      <c r="V199" s="21" t="n"/>
      <c r="W199" s="23" t="n"/>
      <c r="X199" s="21" t="n"/>
      <c r="Y199" s="31" t="n"/>
      <c r="Z199" s="23" t="n"/>
      <c r="AA199" s="24">
        <f>IF($A199="","",COUNTIF($K199:$V199,"Met"))</f>
        <v/>
      </c>
      <c r="AB199" s="24">
        <f>IF($A199="","",COUNTIF($K199:$V199,"Partially Met"))</f>
        <v/>
      </c>
      <c r="AC199" s="24">
        <f>IF($A199="","",COUNTIF($K199:$V199,"Missing"))</f>
        <v/>
      </c>
      <c r="AD199" s="24">
        <f>IF($A199="","",COUNTIF($K199:$V199,"Not Reviewed")+COUNTBLANK($K199:$V199))</f>
        <v/>
      </c>
      <c r="AE199" s="24">
        <f>IF($A199="","",12-COUNTIF($K199:$V199,"Not Applicable"))</f>
        <v/>
      </c>
      <c r="AF199" s="25">
        <f>IF($A199="","",IFERROR((COUNTIF($K199:$V199,"Met")+COUNTIF($K199:$V199,"Partially Met")+COUNTIF($K199:$V199,"Missing")+COUNTIF($K199:$V199,"Not Applicable"))/12,0))</f>
        <v/>
      </c>
      <c r="AG199" s="24">
        <f>IF($A199="","",IF(COUNTA($K199:$V199)=0,"Not Started",IF($AE199=0,"Review Setup Needed",IF($AD199&gt;0,IF(AND($I199&lt;&gt;"",$I199&lt;Dashboard!$B$3),"Overdue","In Review"),IF(OR($AB199&gt;0,$AC199&gt;0),"Changes Required","Ready to Approve")))))</f>
        <v/>
      </c>
      <c r="AH199" s="24">
        <f>IF($A199="","",IF(COUNTIF($A$2:$A$201,$A199)&gt;1,"Duplicate Review ID",IF(OR($B199="",$C199="",$D199="",$E199="",$F199="",$G199="",$I199=""),"Complete Required Fields",IF($AG199="Overdue","Review Overdue",IF(AND($Y199&lt;&gt;"",$Y199&lt;Dashboard!$B$3,$AG199&lt;&gt;"Ready to Approve"),"Action Overdue",IF(AND($I199&lt;&gt;"",$I199&gt;=Dashboard!$B$3,$I199&lt;=Dashboard!$B$3+7,$AG199&lt;&gt;"Ready to Approve"),"Due Within 7 Days",IF(AND($AG199="Changes Required",OR($X199="",$Y199="")),"Assign Action Owner and Date",IF($AG199="Ready to Approve","Ready",""))))))))</f>
        <v/>
      </c>
    </row>
    <row r="200" ht="22" customHeight="1">
      <c r="A200" s="21" t="n"/>
      <c r="B200" s="21" t="n"/>
      <c r="C200" s="21" t="n"/>
      <c r="D200" s="21" t="n"/>
      <c r="E200" s="21" t="n"/>
      <c r="F200" s="21" t="n"/>
      <c r="G200" s="21" t="n"/>
      <c r="H200" s="31" t="n"/>
      <c r="I200" s="31" t="n"/>
      <c r="J200" s="31" t="n"/>
      <c r="K200" s="21" t="n"/>
      <c r="L200" s="21" t="n"/>
      <c r="M200" s="21" t="n"/>
      <c r="N200" s="21" t="n"/>
      <c r="O200" s="21" t="n"/>
      <c r="P200" s="21" t="n"/>
      <c r="Q200" s="21" t="n"/>
      <c r="R200" s="21" t="n"/>
      <c r="S200" s="21" t="n"/>
      <c r="T200" s="21" t="n"/>
      <c r="U200" s="21" t="n"/>
      <c r="V200" s="21" t="n"/>
      <c r="W200" s="23" t="n"/>
      <c r="X200" s="21" t="n"/>
      <c r="Y200" s="31" t="n"/>
      <c r="Z200" s="23" t="n"/>
      <c r="AA200" s="24">
        <f>IF($A200="","",COUNTIF($K200:$V200,"Met"))</f>
        <v/>
      </c>
      <c r="AB200" s="24">
        <f>IF($A200="","",COUNTIF($K200:$V200,"Partially Met"))</f>
        <v/>
      </c>
      <c r="AC200" s="24">
        <f>IF($A200="","",COUNTIF($K200:$V200,"Missing"))</f>
        <v/>
      </c>
      <c r="AD200" s="24">
        <f>IF($A200="","",COUNTIF($K200:$V200,"Not Reviewed")+COUNTBLANK($K200:$V200))</f>
        <v/>
      </c>
      <c r="AE200" s="24">
        <f>IF($A200="","",12-COUNTIF($K200:$V200,"Not Applicable"))</f>
        <v/>
      </c>
      <c r="AF200" s="25">
        <f>IF($A200="","",IFERROR((COUNTIF($K200:$V200,"Met")+COUNTIF($K200:$V200,"Partially Met")+COUNTIF($K200:$V200,"Missing")+COUNTIF($K200:$V200,"Not Applicable"))/12,0))</f>
        <v/>
      </c>
      <c r="AG200" s="24">
        <f>IF($A200="","",IF(COUNTA($K200:$V200)=0,"Not Started",IF($AE200=0,"Review Setup Needed",IF($AD200&gt;0,IF(AND($I200&lt;&gt;"",$I200&lt;Dashboard!$B$3),"Overdue","In Review"),IF(OR($AB200&gt;0,$AC200&gt;0),"Changes Required","Ready to Approve")))))</f>
        <v/>
      </c>
      <c r="AH200" s="24">
        <f>IF($A200="","",IF(COUNTIF($A$2:$A$201,$A200)&gt;1,"Duplicate Review ID",IF(OR($B200="",$C200="",$D200="",$E200="",$F200="",$G200="",$I200=""),"Complete Required Fields",IF($AG200="Overdue","Review Overdue",IF(AND($Y200&lt;&gt;"",$Y200&lt;Dashboard!$B$3,$AG200&lt;&gt;"Ready to Approve"),"Action Overdue",IF(AND($I200&lt;&gt;"",$I200&gt;=Dashboard!$B$3,$I200&lt;=Dashboard!$B$3+7,$AG200&lt;&gt;"Ready to Approve"),"Due Within 7 Days",IF(AND($AG200="Changes Required",OR($X200="",$Y200="")),"Assign Action Owner and Date",IF($AG200="Ready to Approve","Ready",""))))))))</f>
        <v/>
      </c>
    </row>
    <row r="201" ht="22" customHeight="1">
      <c r="A201" s="21" t="n"/>
      <c r="B201" s="21" t="n"/>
      <c r="C201" s="21" t="n"/>
      <c r="D201" s="21" t="n"/>
      <c r="E201" s="21" t="n"/>
      <c r="F201" s="21" t="n"/>
      <c r="G201" s="21" t="n"/>
      <c r="H201" s="31" t="n"/>
      <c r="I201" s="31" t="n"/>
      <c r="J201" s="31" t="n"/>
      <c r="K201" s="21" t="n"/>
      <c r="L201" s="21" t="n"/>
      <c r="M201" s="21" t="n"/>
      <c r="N201" s="21" t="n"/>
      <c r="O201" s="21" t="n"/>
      <c r="P201" s="21" t="n"/>
      <c r="Q201" s="21" t="n"/>
      <c r="R201" s="21" t="n"/>
      <c r="S201" s="21" t="n"/>
      <c r="T201" s="21" t="n"/>
      <c r="U201" s="21" t="n"/>
      <c r="V201" s="21" t="n"/>
      <c r="W201" s="23" t="n"/>
      <c r="X201" s="21" t="n"/>
      <c r="Y201" s="31" t="n"/>
      <c r="Z201" s="23" t="n"/>
      <c r="AA201" s="24">
        <f>IF($A201="","",COUNTIF($K201:$V201,"Met"))</f>
        <v/>
      </c>
      <c r="AB201" s="24">
        <f>IF($A201="","",COUNTIF($K201:$V201,"Partially Met"))</f>
        <v/>
      </c>
      <c r="AC201" s="24">
        <f>IF($A201="","",COUNTIF($K201:$V201,"Missing"))</f>
        <v/>
      </c>
      <c r="AD201" s="24">
        <f>IF($A201="","",COUNTIF($K201:$V201,"Not Reviewed")+COUNTBLANK($K201:$V201))</f>
        <v/>
      </c>
      <c r="AE201" s="24">
        <f>IF($A201="","",12-COUNTIF($K201:$V201,"Not Applicable"))</f>
        <v/>
      </c>
      <c r="AF201" s="25">
        <f>IF($A201="","",IFERROR((COUNTIF($K201:$V201,"Met")+COUNTIF($K201:$V201,"Partially Met")+COUNTIF($K201:$V201,"Missing")+COUNTIF($K201:$V201,"Not Applicable"))/12,0))</f>
        <v/>
      </c>
      <c r="AG201" s="24">
        <f>IF($A201="","",IF(COUNTA($K201:$V201)=0,"Not Started",IF($AE201=0,"Review Setup Needed",IF($AD201&gt;0,IF(AND($I201&lt;&gt;"",$I201&lt;Dashboard!$B$3),"Overdue","In Review"),IF(OR($AB201&gt;0,$AC201&gt;0),"Changes Required","Ready to Approve")))))</f>
        <v/>
      </c>
      <c r="AH201" s="24">
        <f>IF($A201="","",IF(COUNTIF($A$2:$A$201,$A201)&gt;1,"Duplicate Review ID",IF(OR($B201="",$C201="",$D201="",$E201="",$F201="",$G201="",$I201=""),"Complete Required Fields",IF($AG201="Overdue","Review Overdue",IF(AND($Y201&lt;&gt;"",$Y201&lt;Dashboard!$B$3,$AG201&lt;&gt;"Ready to Approve"),"Action Overdue",IF(AND($I201&lt;&gt;"",$I201&gt;=Dashboard!$B$3,$I201&lt;=Dashboard!$B$3+7,$AG201&lt;&gt;"Ready to Approve"),"Due Within 7 Days",IF(AND($AG201="Changes Required",OR($X201="",$Y201="")),"Assign Action Owner and Date",IF($AG201="Ready to Approve","Ready",""))))))))</f>
        <v/>
      </c>
    </row>
  </sheetData>
  <conditionalFormatting sqref="K2:V201">
    <cfRule type="expression" priority="1" dxfId="4">
      <formula>K2="Met"</formula>
    </cfRule>
    <cfRule type="expression" priority="2" dxfId="5">
      <formula>K2="Partially Met"</formula>
    </cfRule>
    <cfRule type="expression" priority="3" dxfId="6">
      <formula>K2="Missing"</formula>
    </cfRule>
    <cfRule type="expression" priority="4" dxfId="7">
      <formula>K2="Not Applicable"</formula>
    </cfRule>
    <cfRule type="expression" priority="5" dxfId="8">
      <formula>K2="Not Reviewed"</formula>
    </cfRule>
  </conditionalFormatting>
  <conditionalFormatting sqref="AG2:AG201">
    <cfRule type="expression" priority="6" dxfId="9">
      <formula>$AG2="Ready to Approve"</formula>
    </cfRule>
    <cfRule type="expression" priority="7" dxfId="6">
      <formula>$AG2="Changes Required"</formula>
    </cfRule>
    <cfRule type="expression" priority="8" dxfId="8">
      <formula>$AG2="In Review"</formula>
    </cfRule>
    <cfRule type="expression" priority="9" dxfId="7">
      <formula>$AG2="Not Started"</formula>
    </cfRule>
    <cfRule type="expression" priority="10" dxfId="2">
      <formula>$AG2="Overdue"</formula>
    </cfRule>
    <cfRule type="expression" priority="11" dxfId="10">
      <formula>$AG2="Review Setup Needed"</formula>
    </cfRule>
  </conditionalFormatting>
  <conditionalFormatting sqref="AF2:AF201">
    <cfRule type="colorScale" priority="12">
      <colorScale>
        <cfvo type="num" val="0"/>
        <cfvo type="num" val="0.5"/>
        <cfvo type="num" val="1"/>
        <color rgb="00B7473A"/>
        <color rgb="00D99A2B"/>
        <color rgb="002F7D5B"/>
      </colorScale>
    </cfRule>
  </conditionalFormatting>
  <dataValidations count="6">
    <dataValidation sqref="A2:A201" showDropDown="0" showInputMessage="0" showErrorMessage="0" allowBlank="0" type="custom">
      <formula1>=OR(A2="",LEFT(A2,4)="SYL-")</formula1>
    </dataValidation>
    <dataValidation sqref="D2:D201" showDropDown="0" showInputMessage="0" showErrorMessage="0" allowBlank="0" type="list">
      <formula1>"Fall 2026,Winter 2027,Spring 2027,Summer 2027,Other"</formula1>
    </dataValidation>
    <dataValidation sqref="E2:E201" showDropDown="0" showInputMessage="0" showErrorMessage="0" allowBlank="0" type="list">
      <formula1>"In Person,Online,Hybrid"</formula1>
    </dataValidation>
    <dataValidation sqref="F2:F201" showDropDown="0" showInputMessage="0" showErrorMessage="0" allowBlank="0" type="list">
      <formula1>"Arts and Communication,Business Studies,Continuing Education,Health and Wellness,Technology Programs,Other"</formula1>
    </dataValidation>
    <dataValidation sqref="K2:V201" showDropDown="0" showInputMessage="0" showErrorMessage="0" allowBlank="0" type="list">
      <formula1>"Met,Partially Met,Missing,Not Applicable,Not Reviewed"</formula1>
    </dataValidation>
    <dataValidation sqref="H2:J201 Y2:Y201" showDropDown="0" showInputMessage="0" showErrorMessage="0" allowBlank="0" type="date" operator="between">
      <formula1>DATE(2020,1,1)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55" customWidth="1" min="3" max="3"/>
    <col width="55" customWidth="1" min="4" max="4"/>
    <col width="32" customWidth="1" min="5" max="5"/>
    <col width="52" customWidth="1" min="6" max="6"/>
  </cols>
  <sheetData>
    <row r="1">
      <c r="A1" s="20" t="inlineStr">
        <is>
          <t>Requirement ID</t>
        </is>
      </c>
      <c r="B1" s="20" t="inlineStr">
        <is>
          <t>Requirement Name</t>
        </is>
      </c>
      <c r="C1" s="20" t="inlineStr">
        <is>
          <t>Review Question</t>
        </is>
      </c>
      <c r="D1" s="20" t="inlineStr">
        <is>
          <t>Acceptable Evidence Examples</t>
        </is>
      </c>
      <c r="E1" s="20" t="inlineStr">
        <is>
          <t>Typical Applicability</t>
        </is>
      </c>
      <c r="F1" s="20" t="inlineStr">
        <is>
          <t>Reviewer Note</t>
        </is>
      </c>
    </row>
    <row r="2" ht="62" customHeight="1">
      <c r="A2" s="26" t="inlineStr">
        <is>
          <t>REQ-01</t>
        </is>
      </c>
      <c r="B2" s="26" t="inlineStr">
        <is>
          <t>Instructor Contact Information</t>
        </is>
      </c>
      <c r="C2" s="26" t="inlineStr">
        <is>
          <t>Does the syllabus identify how learners can contact the instructor or instructional team?</t>
        </is>
      </c>
      <c r="D2" s="26" t="inlineStr">
        <is>
          <t>Relevant syllabus section or approved course document</t>
        </is>
      </c>
      <c r="E2" s="26" t="inlineStr">
        <is>
          <t>All courses</t>
        </is>
      </c>
      <c r="F2" s="26" t="inlineStr">
        <is>
          <t>Review for clarity, completeness, and current operational information.</t>
        </is>
      </c>
    </row>
    <row r="3" ht="62" customHeight="1">
      <c r="A3" s="27" t="inlineStr">
        <is>
          <t>REQ-02</t>
        </is>
      </c>
      <c r="B3" s="27" t="inlineStr">
        <is>
          <t>Course Description</t>
        </is>
      </c>
      <c r="C3" s="27" t="inlineStr">
        <is>
          <t>Does the syllabus clearly describe the course topic, purpose, and scope?</t>
        </is>
      </c>
      <c r="D3" s="27" t="inlineStr">
        <is>
          <t>Relevant syllabus section or approved course document</t>
        </is>
      </c>
      <c r="E3" s="27" t="inlineStr">
        <is>
          <t>All courses</t>
        </is>
      </c>
      <c r="F3" s="27" t="inlineStr">
        <is>
          <t>Review for clarity, completeness, and current operational information.</t>
        </is>
      </c>
    </row>
    <row r="4" ht="62" customHeight="1">
      <c r="A4" s="26" t="inlineStr">
        <is>
          <t>REQ-03</t>
        </is>
      </c>
      <c r="B4" s="26" t="inlineStr">
        <is>
          <t>Learning Objectives</t>
        </is>
      </c>
      <c r="C4" s="26" t="inlineStr">
        <is>
          <t>Are the expected learner outcomes stated clearly?</t>
        </is>
      </c>
      <c r="D4" s="26" t="inlineStr">
        <is>
          <t>Relevant syllabus section or approved course document</t>
        </is>
      </c>
      <c r="E4" s="26" t="inlineStr">
        <is>
          <t>All courses</t>
        </is>
      </c>
      <c r="F4" s="26" t="inlineStr">
        <is>
          <t>Review for clarity, completeness, and current operational information.</t>
        </is>
      </c>
    </row>
    <row r="5" ht="62" customHeight="1">
      <c r="A5" s="27" t="inlineStr">
        <is>
          <t>REQ-04</t>
        </is>
      </c>
      <c r="B5" s="27" t="inlineStr">
        <is>
          <t>Required Materials and Costs</t>
        </is>
      </c>
      <c r="C5" s="27" t="inlineStr">
        <is>
          <t>Are required materials, tools, and learner-paid costs identified?</t>
        </is>
      </c>
      <c r="D5" s="27" t="inlineStr">
        <is>
          <t>Relevant syllabus section or approved course document</t>
        </is>
      </c>
      <c r="E5" s="27" t="inlineStr">
        <is>
          <t>All courses</t>
        </is>
      </c>
      <c r="F5" s="27" t="inlineStr">
        <is>
          <t>Review for clarity, completeness, and current operational information.</t>
        </is>
      </c>
    </row>
    <row r="6" ht="62" customHeight="1">
      <c r="A6" s="26" t="inlineStr">
        <is>
          <t>REQ-05</t>
        </is>
      </c>
      <c r="B6" s="26" t="inlineStr">
        <is>
          <t>Grading Policy</t>
        </is>
      </c>
      <c r="C6" s="26" t="inlineStr">
        <is>
          <t>Does the syllabus explain how performance is evaluated?</t>
        </is>
      </c>
      <c r="D6" s="26" t="inlineStr">
        <is>
          <t>Relevant syllabus section or approved course document</t>
        </is>
      </c>
      <c r="E6" s="26" t="inlineStr">
        <is>
          <t>All courses</t>
        </is>
      </c>
      <c r="F6" s="26" t="inlineStr">
        <is>
          <t>Review for clarity, completeness, and current operational information.</t>
        </is>
      </c>
    </row>
    <row r="7" ht="62" customHeight="1">
      <c r="A7" s="27" t="inlineStr">
        <is>
          <t>REQ-06</t>
        </is>
      </c>
      <c r="B7" s="27" t="inlineStr">
        <is>
          <t>Assignment and Assessment Schedule</t>
        </is>
      </c>
      <c r="C7" s="27" t="inlineStr">
        <is>
          <t>Are major assignments and assessments identified with expected timing?</t>
        </is>
      </c>
      <c r="D7" s="27" t="inlineStr">
        <is>
          <t>Relevant syllabus section or approved course document</t>
        </is>
      </c>
      <c r="E7" s="27" t="inlineStr">
        <is>
          <t>All courses</t>
        </is>
      </c>
      <c r="F7" s="27" t="inlineStr">
        <is>
          <t>Review for clarity, completeness, and current operational information.</t>
        </is>
      </c>
    </row>
    <row r="8" ht="62" customHeight="1">
      <c r="A8" s="26" t="inlineStr">
        <is>
          <t>REQ-07</t>
        </is>
      </c>
      <c r="B8" s="26" t="inlineStr">
        <is>
          <t>Course Calendar</t>
        </is>
      </c>
      <c r="C8" s="26" t="inlineStr">
        <is>
          <t>Is there a usable sequence of topics, activities, or due dates?</t>
        </is>
      </c>
      <c r="D8" s="26" t="inlineStr">
        <is>
          <t>Relevant syllabus section or approved course document</t>
        </is>
      </c>
      <c r="E8" s="26" t="inlineStr">
        <is>
          <t>All courses</t>
        </is>
      </c>
      <c r="F8" s="26" t="inlineStr">
        <is>
          <t>Review for clarity, completeness, and current operational information.</t>
        </is>
      </c>
    </row>
    <row r="9" ht="62" customHeight="1">
      <c r="A9" s="27" t="inlineStr">
        <is>
          <t>REQ-08</t>
        </is>
      </c>
      <c r="B9" s="27" t="inlineStr">
        <is>
          <t>Attendance and Participation Policy</t>
        </is>
      </c>
      <c r="C9" s="27" t="inlineStr">
        <is>
          <t>Are attendance or participation expectations explained?</t>
        </is>
      </c>
      <c r="D9" s="27" t="inlineStr">
        <is>
          <t>Relevant syllabus section or approved course document</t>
        </is>
      </c>
      <c r="E9" s="27" t="inlineStr">
        <is>
          <t>All courses</t>
        </is>
      </c>
      <c r="F9" s="27" t="inlineStr">
        <is>
          <t>Review for clarity, completeness, and current operational information.</t>
        </is>
      </c>
    </row>
    <row r="10" ht="62" customHeight="1">
      <c r="A10" s="26" t="inlineStr">
        <is>
          <t>REQ-09</t>
        </is>
      </c>
      <c r="B10" s="26" t="inlineStr">
        <is>
          <t>Accessibility Support Statement</t>
        </is>
      </c>
      <c r="C10" s="26" t="inlineStr">
        <is>
          <t>Does the syllabus include approved accessibility support information?</t>
        </is>
      </c>
      <c r="D10" s="26" t="inlineStr">
        <is>
          <t>Relevant syllabus section or approved course document</t>
        </is>
      </c>
      <c r="E10" s="26" t="inlineStr">
        <is>
          <t>All courses</t>
        </is>
      </c>
      <c r="F10" s="26" t="inlineStr">
        <is>
          <t>Review for clarity, completeness, and current operational information.</t>
        </is>
      </c>
    </row>
    <row r="11" ht="62" customHeight="1">
      <c r="A11" s="27" t="inlineStr">
        <is>
          <t>REQ-10</t>
        </is>
      </c>
      <c r="B11" s="27" t="inlineStr">
        <is>
          <t>Academic Integrity Statement</t>
        </is>
      </c>
      <c r="C11" s="27" t="inlineStr">
        <is>
          <t>Does the syllabus explain expectations for original work and collaboration?</t>
        </is>
      </c>
      <c r="D11" s="27" t="inlineStr">
        <is>
          <t>Relevant syllabus section or approved course document</t>
        </is>
      </c>
      <c r="E11" s="27" t="inlineStr">
        <is>
          <t>All courses</t>
        </is>
      </c>
      <c r="F11" s="27" t="inlineStr">
        <is>
          <t>Review for clarity, completeness, and current operational information.</t>
        </is>
      </c>
    </row>
    <row r="12" ht="62" customHeight="1">
      <c r="A12" s="26" t="inlineStr">
        <is>
          <t>REQ-11</t>
        </is>
      </c>
      <c r="B12" s="26" t="inlineStr">
        <is>
          <t>Student Support Resources</t>
        </is>
      </c>
      <c r="C12" s="26" t="inlineStr">
        <is>
          <t>Does the syllabus direct learners to relevant support resources?</t>
        </is>
      </c>
      <c r="D12" s="26" t="inlineStr">
        <is>
          <t>Relevant syllabus section or approved course document</t>
        </is>
      </c>
      <c r="E12" s="26" t="inlineStr">
        <is>
          <t>All courses</t>
        </is>
      </c>
      <c r="F12" s="26" t="inlineStr">
        <is>
          <t>Review for clarity, completeness, and current operational information.</t>
        </is>
      </c>
    </row>
    <row r="13" ht="62" customHeight="1">
      <c r="A13" s="27" t="inlineStr">
        <is>
          <t>REQ-12</t>
        </is>
      </c>
      <c r="B13" s="27" t="inlineStr">
        <is>
          <t>Technology Requirements</t>
        </is>
      </c>
      <c r="C13" s="27" t="inlineStr">
        <is>
          <t>Does the syllabus identify required technology and access expectations?</t>
        </is>
      </c>
      <c r="D13" s="27" t="inlineStr">
        <is>
          <t>Relevant syllabus section or approved course document</t>
        </is>
      </c>
      <c r="E13" s="27" t="inlineStr">
        <is>
          <t>All courses</t>
        </is>
      </c>
      <c r="F13" s="27" t="inlineStr">
        <is>
          <t>Review for clarity, completeness, and current operational information.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20" t="inlineStr">
        <is>
          <t>Section or Step</t>
        </is>
      </c>
      <c r="B1" s="20" t="inlineStr">
        <is>
          <t>Instruction</t>
        </is>
      </c>
    </row>
    <row r="2" ht="48" customHeight="1">
      <c r="A2" s="28" t="inlineStr">
        <is>
          <t>Workbook Purpose</t>
        </is>
      </c>
      <c r="B2" s="29" t="inlineStr">
        <is>
          <t>Use this workbook to document an internal review of whether a syllabus contains expected operational information.</t>
        </is>
      </c>
    </row>
    <row r="3" ht="48" customHeight="1">
      <c r="A3" s="28" t="inlineStr">
        <is>
          <t>1. Set the Reporting Date</t>
        </is>
      </c>
      <c r="B3" s="29" t="inlineStr">
        <is>
          <t>Confirm the Reporting Date on the Dashboard. Date alerts use this reporting date.</t>
        </is>
      </c>
    </row>
    <row r="4" ht="48" customHeight="1">
      <c r="A4" s="28" t="inlineStr">
        <is>
          <t>2. Add a Review</t>
        </is>
      </c>
      <c r="B4" s="29" t="inlineStr">
        <is>
          <t>Enter one syllabus per row and assign a unique Review ID beginning with “SYL-”.</t>
        </is>
      </c>
    </row>
    <row r="5" ht="48" customHeight="1">
      <c r="A5" s="28" t="inlineStr">
        <is>
          <t>3. Review Each Requirement</t>
        </is>
      </c>
      <c r="B5" s="29" t="inlineStr">
        <is>
          <t>Select Met, Partially Met, Missing, Not Applicable, or Not Reviewed for each requirement.</t>
        </is>
      </c>
    </row>
    <row r="6" ht="48" customHeight="1">
      <c r="A6" s="28" t="inlineStr">
        <is>
          <t>4. Document Findings</t>
        </is>
      </c>
      <c r="B6" s="29" t="inlineStr">
        <is>
          <t>Summarize missing or incomplete content without entering sensitive personal information.</t>
        </is>
      </c>
    </row>
    <row r="7" ht="48" customHeight="1">
      <c r="A7" s="28" t="inlineStr">
        <is>
          <t>5. Assign Follow-Up</t>
        </is>
      </c>
      <c r="B7" s="29" t="inlineStr">
        <is>
          <t>When changes are needed, enter an Action Owner and Action Due Date.</t>
        </is>
      </c>
    </row>
    <row r="8" ht="48" customHeight="1">
      <c r="A8" s="28" t="inlineStr">
        <is>
          <t>6. Interpret Overall Decision</t>
        </is>
      </c>
      <c r="B8" s="29" t="inlineStr">
        <is>
          <t>Use the calculated decision and alert columns to prioritize review work.</t>
        </is>
      </c>
    </row>
    <row r="9" ht="48" customHeight="1">
      <c r="A9" s="28" t="inlineStr">
        <is>
          <t>7. Use Not Applicable Carefully</t>
        </is>
      </c>
      <c r="B9" s="29" t="inlineStr">
        <is>
          <t>Use Not Applicable only when a requirement genuinely does not apply.</t>
        </is>
      </c>
    </row>
    <row r="10" ht="48" customHeight="1">
      <c r="A10" s="28" t="inlineStr">
        <is>
          <t>8. Resolve Alerts</t>
        </is>
      </c>
      <c r="B10" s="29" t="inlineStr">
        <is>
          <t>Resolve duplicate IDs, missing fields, overdue reviews, and incomplete action assignments.</t>
        </is>
      </c>
    </row>
    <row r="11" ht="48" customHeight="1">
      <c r="A11" s="28" t="inlineStr">
        <is>
          <t>9. Add More Records</t>
        </is>
      </c>
      <c r="B11" s="29" t="inlineStr">
        <is>
          <t>Rows 12 through 201 are prepared for additional reviews. Do not overwrite calculated columns.</t>
        </is>
      </c>
    </row>
    <row r="12" ht="48" customHeight="1">
      <c r="A12" s="28" t="inlineStr">
        <is>
          <t>10. Final Review Check</t>
        </is>
      </c>
      <c r="B12" s="29" t="inlineStr">
        <is>
          <t>Confirm that IDs are unique, required fields are complete, and all applicable requirements are reviewed.</t>
        </is>
      </c>
    </row>
  </sheetData>
  <autoFilter ref="A1:B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2026-09-06T23:15:15Z</dcterms:created>
  <dcterms:modified xmlns:dcterms="http://purl.org/dc/terms/" xmlns:xsi="http://www.w3.org/2001/XMLSchema-instance" xsi:type="dcterms:W3CDTF">2026-09-06T23:15:17+00:00Z</dcterms:modified>
</cp:coreProperties>
</file>